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osh.GUOSTRJ\Desktop\ПИТАНИЕ летнее\от Таймасовай\"/>
    </mc:Choice>
  </mc:AlternateContent>
  <workbookProtection lockStructure="1"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29" i="1"/>
  <c r="I29" i="1"/>
  <c r="J29" i="1"/>
  <c r="F29" i="1"/>
  <c r="L29" i="1"/>
  <c r="B355" i="1"/>
  <c r="A355" i="1"/>
  <c r="L354" i="1"/>
  <c r="J354" i="1"/>
  <c r="I354" i="1"/>
  <c r="H354" i="1"/>
  <c r="G354" i="1"/>
  <c r="F354" i="1"/>
  <c r="L348" i="1"/>
  <c r="J348" i="1"/>
  <c r="I348" i="1"/>
  <c r="H348" i="1"/>
  <c r="G348" i="1"/>
  <c r="F348" i="1"/>
  <c r="B339" i="1"/>
  <c r="A339" i="1"/>
  <c r="L338" i="1"/>
  <c r="J338" i="1"/>
  <c r="I338" i="1"/>
  <c r="H338" i="1"/>
  <c r="G338" i="1"/>
  <c r="F338" i="1"/>
  <c r="B305" i="1"/>
  <c r="B330" i="1"/>
  <c r="A330" i="1"/>
  <c r="L329" i="1"/>
  <c r="J329" i="1"/>
  <c r="I329" i="1"/>
  <c r="H329" i="1"/>
  <c r="G329" i="1"/>
  <c r="F329" i="1"/>
  <c r="L323" i="1"/>
  <c r="J323" i="1"/>
  <c r="I323" i="1"/>
  <c r="H323" i="1"/>
  <c r="G323" i="1"/>
  <c r="F323" i="1"/>
  <c r="B314" i="1"/>
  <c r="A314" i="1"/>
  <c r="L313" i="1"/>
  <c r="J313" i="1"/>
  <c r="I313" i="1"/>
  <c r="H313" i="1"/>
  <c r="G313" i="1"/>
  <c r="F313" i="1"/>
  <c r="B289" i="1"/>
  <c r="A305" i="1"/>
  <c r="L304" i="1"/>
  <c r="J304" i="1"/>
  <c r="I304" i="1"/>
  <c r="H304" i="1"/>
  <c r="G304" i="1"/>
  <c r="F304" i="1"/>
  <c r="L298" i="1"/>
  <c r="J298" i="1"/>
  <c r="I298" i="1"/>
  <c r="H298" i="1"/>
  <c r="G298" i="1"/>
  <c r="F298" i="1"/>
  <c r="A289" i="1"/>
  <c r="L288" i="1"/>
  <c r="J288" i="1"/>
  <c r="I288" i="1"/>
  <c r="H288" i="1"/>
  <c r="G288" i="1"/>
  <c r="F288" i="1"/>
  <c r="B280" i="1"/>
  <c r="A280" i="1"/>
  <c r="L279" i="1"/>
  <c r="J279" i="1"/>
  <c r="I279" i="1"/>
  <c r="H279" i="1"/>
  <c r="G279" i="1"/>
  <c r="F279" i="1"/>
  <c r="L273" i="1"/>
  <c r="J273" i="1"/>
  <c r="I273" i="1"/>
  <c r="H273" i="1"/>
  <c r="G273" i="1"/>
  <c r="F273" i="1"/>
  <c r="B264" i="1"/>
  <c r="A264" i="1"/>
  <c r="L263" i="1"/>
  <c r="J263" i="1"/>
  <c r="I263" i="1"/>
  <c r="H263" i="1"/>
  <c r="G263" i="1"/>
  <c r="F263" i="1"/>
  <c r="L254" i="1"/>
  <c r="J254" i="1"/>
  <c r="I254" i="1"/>
  <c r="H254" i="1"/>
  <c r="G254" i="1"/>
  <c r="F254" i="1"/>
  <c r="L229" i="1"/>
  <c r="J229" i="1"/>
  <c r="I229" i="1"/>
  <c r="H229" i="1"/>
  <c r="G229" i="1"/>
  <c r="F229" i="1"/>
  <c r="L204" i="1"/>
  <c r="J204" i="1"/>
  <c r="I204" i="1"/>
  <c r="H204" i="1"/>
  <c r="G204" i="1"/>
  <c r="F204" i="1"/>
  <c r="L179" i="1"/>
  <c r="J179" i="1"/>
  <c r="I179" i="1"/>
  <c r="H179" i="1"/>
  <c r="G179" i="1"/>
  <c r="F179" i="1"/>
  <c r="F154" i="1"/>
  <c r="L154" i="1"/>
  <c r="J154" i="1"/>
  <c r="I154" i="1"/>
  <c r="H154" i="1"/>
  <c r="G154" i="1"/>
  <c r="L129" i="1"/>
  <c r="J129" i="1"/>
  <c r="I129" i="1"/>
  <c r="H129" i="1"/>
  <c r="G129" i="1"/>
  <c r="F129" i="1"/>
  <c r="L104" i="1"/>
  <c r="J104" i="1"/>
  <c r="I104" i="1"/>
  <c r="H104" i="1"/>
  <c r="G104" i="1"/>
  <c r="F104" i="1"/>
  <c r="F79" i="1"/>
  <c r="L79" i="1"/>
  <c r="J79" i="1"/>
  <c r="I79" i="1"/>
  <c r="H79" i="1"/>
  <c r="G79" i="1"/>
  <c r="L54" i="1"/>
  <c r="J54" i="1"/>
  <c r="I54" i="1"/>
  <c r="H54" i="1"/>
  <c r="G54" i="1"/>
  <c r="F54" i="1"/>
  <c r="F330" i="1" l="1"/>
  <c r="J330" i="1"/>
  <c r="G355" i="1"/>
  <c r="I355" i="1"/>
  <c r="F305" i="1"/>
  <c r="J305" i="1"/>
  <c r="L355" i="1"/>
  <c r="L330" i="1"/>
  <c r="L280" i="1"/>
  <c r="J355" i="1"/>
  <c r="H355" i="1"/>
  <c r="F355" i="1"/>
  <c r="I330" i="1"/>
  <c r="G330" i="1"/>
  <c r="H330" i="1"/>
  <c r="L305" i="1"/>
  <c r="H305" i="1"/>
  <c r="G305" i="1"/>
  <c r="I305" i="1"/>
  <c r="I280" i="1"/>
  <c r="G280" i="1"/>
  <c r="J280" i="1"/>
  <c r="H280" i="1"/>
  <c r="F280" i="1"/>
  <c r="L248" i="1"/>
  <c r="L238" i="1"/>
  <c r="L223" i="1"/>
  <c r="L213" i="1"/>
  <c r="L198" i="1"/>
  <c r="L188" i="1"/>
  <c r="L173" i="1"/>
  <c r="L163" i="1"/>
  <c r="L148" i="1"/>
  <c r="L138" i="1"/>
  <c r="L123" i="1"/>
  <c r="L113" i="1"/>
  <c r="L98" i="1"/>
  <c r="L88" i="1"/>
  <c r="L73" i="1"/>
  <c r="L63" i="1"/>
  <c r="L48" i="1"/>
  <c r="L38" i="1"/>
  <c r="L23" i="1"/>
  <c r="L13" i="1"/>
  <c r="A139" i="1"/>
  <c r="B255" i="1"/>
  <c r="A255" i="1"/>
  <c r="J248" i="1"/>
  <c r="I248" i="1"/>
  <c r="H248" i="1"/>
  <c r="G248" i="1"/>
  <c r="F248" i="1"/>
  <c r="B239" i="1"/>
  <c r="A239" i="1"/>
  <c r="J238" i="1"/>
  <c r="I238" i="1"/>
  <c r="H238" i="1"/>
  <c r="G238" i="1"/>
  <c r="F238" i="1"/>
  <c r="B230" i="1"/>
  <c r="A230" i="1"/>
  <c r="J223" i="1"/>
  <c r="I223" i="1"/>
  <c r="H223" i="1"/>
  <c r="G223" i="1"/>
  <c r="F223" i="1"/>
  <c r="B214" i="1"/>
  <c r="A214" i="1"/>
  <c r="J213" i="1"/>
  <c r="I213" i="1"/>
  <c r="H213" i="1"/>
  <c r="G213" i="1"/>
  <c r="F213" i="1"/>
  <c r="B205" i="1"/>
  <c r="A205" i="1"/>
  <c r="J198" i="1"/>
  <c r="I198" i="1"/>
  <c r="H198" i="1"/>
  <c r="G198" i="1"/>
  <c r="F198" i="1"/>
  <c r="B189" i="1"/>
  <c r="A189" i="1"/>
  <c r="J188" i="1"/>
  <c r="I188" i="1"/>
  <c r="H188" i="1"/>
  <c r="G188" i="1"/>
  <c r="F188" i="1"/>
  <c r="B180" i="1"/>
  <c r="A180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5" i="1"/>
  <c r="A155" i="1"/>
  <c r="J148" i="1"/>
  <c r="I148" i="1"/>
  <c r="H148" i="1"/>
  <c r="G148" i="1"/>
  <c r="F148" i="1"/>
  <c r="B139" i="1"/>
  <c r="J138" i="1"/>
  <c r="I138" i="1"/>
  <c r="H138" i="1"/>
  <c r="G138" i="1"/>
  <c r="F138" i="1"/>
  <c r="B130" i="1"/>
  <c r="A130" i="1"/>
  <c r="J123" i="1"/>
  <c r="I123" i="1"/>
  <c r="H123" i="1"/>
  <c r="G123" i="1"/>
  <c r="F123" i="1"/>
  <c r="B114" i="1"/>
  <c r="A114" i="1"/>
  <c r="J113" i="1"/>
  <c r="I113" i="1"/>
  <c r="H113" i="1"/>
  <c r="G113" i="1"/>
  <c r="F113" i="1"/>
  <c r="B105" i="1"/>
  <c r="A105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3" i="1"/>
  <c r="I73" i="1"/>
  <c r="H73" i="1"/>
  <c r="G73" i="1"/>
  <c r="F73" i="1"/>
  <c r="B64" i="1"/>
  <c r="A64" i="1"/>
  <c r="J63" i="1"/>
  <c r="I63" i="1"/>
  <c r="H63" i="1"/>
  <c r="G63" i="1"/>
  <c r="F63" i="1"/>
  <c r="B55" i="1"/>
  <c r="A55" i="1"/>
  <c r="J48" i="1"/>
  <c r="I48" i="1"/>
  <c r="H48" i="1"/>
  <c r="G48" i="1"/>
  <c r="F48" i="1"/>
  <c r="B39" i="1"/>
  <c r="A39" i="1"/>
  <c r="J38" i="1"/>
  <c r="I38" i="1"/>
  <c r="H38" i="1"/>
  <c r="G38" i="1"/>
  <c r="F38" i="1"/>
  <c r="B30" i="1"/>
  <c r="A30" i="1"/>
  <c r="B14" i="1"/>
  <c r="A14" i="1"/>
  <c r="G23" i="1"/>
  <c r="H23" i="1"/>
  <c r="I23" i="1"/>
  <c r="J23" i="1"/>
  <c r="F23" i="1"/>
  <c r="G13" i="1"/>
  <c r="G30" i="1" s="1"/>
  <c r="H13" i="1"/>
  <c r="I13" i="1"/>
  <c r="I30" i="1" s="1"/>
  <c r="J13" i="1"/>
  <c r="F13" i="1"/>
  <c r="F30" i="1" s="1"/>
  <c r="I55" i="1" l="1"/>
  <c r="G80" i="1"/>
  <c r="I105" i="1"/>
  <c r="G130" i="1"/>
  <c r="H180" i="1"/>
  <c r="F205" i="1"/>
  <c r="J205" i="1"/>
  <c r="H230" i="1"/>
  <c r="F255" i="1"/>
  <c r="J255" i="1"/>
  <c r="F55" i="1"/>
  <c r="J55" i="1"/>
  <c r="H80" i="1"/>
  <c r="F105" i="1"/>
  <c r="J105" i="1"/>
  <c r="H130" i="1"/>
  <c r="F155" i="1"/>
  <c r="J155" i="1"/>
  <c r="I180" i="1"/>
  <c r="G205" i="1"/>
  <c r="I230" i="1"/>
  <c r="G255" i="1"/>
  <c r="H30" i="1"/>
  <c r="I80" i="1"/>
  <c r="G155" i="1"/>
  <c r="G105" i="1"/>
  <c r="F180" i="1"/>
  <c r="F230" i="1"/>
  <c r="H55" i="1"/>
  <c r="F80" i="1"/>
  <c r="J80" i="1"/>
  <c r="H105" i="1"/>
  <c r="F130" i="1"/>
  <c r="J130" i="1"/>
  <c r="H155" i="1"/>
  <c r="G180" i="1"/>
  <c r="I205" i="1"/>
  <c r="G230" i="1"/>
  <c r="I255" i="1"/>
  <c r="L30" i="1"/>
  <c r="G55" i="1"/>
  <c r="G356" i="1" s="1"/>
  <c r="I130" i="1"/>
  <c r="J180" i="1"/>
  <c r="H205" i="1"/>
  <c r="J230" i="1"/>
  <c r="H255" i="1"/>
  <c r="J30" i="1"/>
  <c r="I155" i="1"/>
  <c r="L230" i="1"/>
  <c r="L255" i="1"/>
  <c r="L205" i="1"/>
  <c r="L180" i="1"/>
  <c r="L155" i="1"/>
  <c r="L130" i="1"/>
  <c r="L105" i="1"/>
  <c r="L80" i="1"/>
  <c r="L55" i="1"/>
  <c r="J356" i="1" l="1"/>
  <c r="F356" i="1"/>
  <c r="I356" i="1"/>
  <c r="H356" i="1"/>
  <c r="L356" i="1"/>
</calcChain>
</file>

<file path=xl/sharedStrings.xml><?xml version="1.0" encoding="utf-8"?>
<sst xmlns="http://schemas.openxmlformats.org/spreadsheetml/2006/main" count="577" uniqueCount="124">
  <si>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</si>
  <si>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</si>
  <si>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</si>
  <si>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</si>
  <si>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</si>
  <si>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</si>
  <si>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</si>
  <si>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</si>
  <si>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</si>
  <si>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</si>
  <si>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</si>
  <si>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</si>
  <si>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</si>
  <si>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</si>
  <si>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</si>
  <si>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</si>
  <si>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</si>
  <si>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</si>
  <si>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</si>
  <si>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</si>
  <si>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</si>
  <si>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</si>
  <si>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</si>
  <si>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</si>
  <si>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</si>
  <si>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</si>
  <si>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</si>
  <si>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</si>
  <si>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</si>
  <si>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</si>
  <si>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</si>
  <si>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</si>
  <si>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</si>
  <si>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</si>
  <si>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</si>
  <si>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</si>
  <si>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</si>
  <si>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</si>
  <si>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</si>
  <si>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Полдник</t>
  </si>
  <si>
    <t>Каша вязкая рисовая молочная</t>
  </si>
  <si>
    <t>Чай с сахаром</t>
  </si>
  <si>
    <t>Хлеб пшеничный</t>
  </si>
  <si>
    <t>выпечка</t>
  </si>
  <si>
    <t>вода</t>
  </si>
  <si>
    <t>Бутерброды с сыром</t>
  </si>
  <si>
    <t>Вода питьевая негазированная</t>
  </si>
  <si>
    <t>Борщ со свежей капустой и картофелем,с птицей</t>
  </si>
  <si>
    <t>Котлета рубленая из птицы с маслом сливочным</t>
  </si>
  <si>
    <t>154/5</t>
  </si>
  <si>
    <t>Макаронные изделия отварные</t>
  </si>
  <si>
    <t>Напиток фруктово-ягодный</t>
  </si>
  <si>
    <t>Хлеб ржаной</t>
  </si>
  <si>
    <t>Чай с лимоном</t>
  </si>
  <si>
    <t>Булочка домашняя</t>
  </si>
  <si>
    <t>231/2</t>
  </si>
  <si>
    <t>Мороженое сливочное</t>
  </si>
  <si>
    <t>Каша вязкая геркулесовая молочная</t>
  </si>
  <si>
    <t>Кисель плодово-ягодный</t>
  </si>
  <si>
    <t>Сдоба обыкновенная</t>
  </si>
  <si>
    <t>Суп-лапша домашняя,с птицей</t>
  </si>
  <si>
    <t>Птица,тушеная в сметанном соусе</t>
  </si>
  <si>
    <t>Каша гречневая рассыпчатая</t>
  </si>
  <si>
    <t>Компот из смеси сухофруктов</t>
  </si>
  <si>
    <t>Каша жидкая манная молочная</t>
  </si>
  <si>
    <t>Булочка ванильная</t>
  </si>
  <si>
    <t>мол.прод.</t>
  </si>
  <si>
    <t>229/2</t>
  </si>
  <si>
    <t>Огурцы свежие (порционно)</t>
  </si>
  <si>
    <t>Щи из свежей капусты с картофелем, с птицей</t>
  </si>
  <si>
    <t>Сосиски отварные с маслом сливочным</t>
  </si>
  <si>
    <t>155/1</t>
  </si>
  <si>
    <t>Картофельное пюре</t>
  </si>
  <si>
    <t>Компот из кураги</t>
  </si>
  <si>
    <t>Коржики молочные</t>
  </si>
  <si>
    <t>Чай с апельсином</t>
  </si>
  <si>
    <t>213/2</t>
  </si>
  <si>
    <t>Яблоки свежие</t>
  </si>
  <si>
    <t>Каша вязкая пшенная молочная</t>
  </si>
  <si>
    <t>85/1</t>
  </si>
  <si>
    <t>Помидор свежий (порционно)</t>
  </si>
  <si>
    <t>Рассольник "Ленинградский", с птицей</t>
  </si>
  <si>
    <t>59/1</t>
  </si>
  <si>
    <t>Плов из птицы</t>
  </si>
  <si>
    <t>127/3(а)</t>
  </si>
  <si>
    <t>Напиток из плодов шиповника</t>
  </si>
  <si>
    <t>Ватрушка с повидлом</t>
  </si>
  <si>
    <t>Каша вязкая кукурузная молочная</t>
  </si>
  <si>
    <t>Суп крестьянский с крупой, с мясом птицы</t>
  </si>
  <si>
    <t>Биточек "Нежный"</t>
  </si>
  <si>
    <t>131/4</t>
  </si>
  <si>
    <t>Булочка "Гребешок" с повидлом</t>
  </si>
  <si>
    <t>252/1</t>
  </si>
  <si>
    <t>Кофейный напиток</t>
  </si>
  <si>
    <t>Суп картофельный с крупой, с мясом птицы</t>
  </si>
  <si>
    <t>Тефтели с соусом сметанным с томатом</t>
  </si>
  <si>
    <t>140/1 (а)</t>
  </si>
  <si>
    <t>Булочка "Дорожная"</t>
  </si>
  <si>
    <t>232/2</t>
  </si>
  <si>
    <t>Уголки творожные</t>
  </si>
  <si>
    <t>Булочка "Веревочка"</t>
  </si>
  <si>
    <t>251/2</t>
  </si>
  <si>
    <t>Суп картофельный с бобовыми,с мясом птицы</t>
  </si>
  <si>
    <t>Жаркое по-домашнему</t>
  </si>
  <si>
    <t>119/2</t>
  </si>
  <si>
    <t>Булочка с маком</t>
  </si>
  <si>
    <t>236/2</t>
  </si>
  <si>
    <t>Гречка по-купечески из птицы</t>
  </si>
  <si>
    <t>156/1</t>
  </si>
  <si>
    <t>Птица,тушенная в соусе с овощами</t>
  </si>
  <si>
    <t>149/2</t>
  </si>
  <si>
    <t>Печенье кондитерское</t>
  </si>
  <si>
    <t>247/1</t>
  </si>
  <si>
    <t>5/1</t>
  </si>
  <si>
    <t>318/1</t>
  </si>
  <si>
    <t>165/1</t>
  </si>
  <si>
    <t>Котлета "Дружба" с маслом сливочным</t>
  </si>
  <si>
    <t>112/4</t>
  </si>
  <si>
    <t>Гуляш (из птицы)</t>
  </si>
  <si>
    <t>120/1</t>
  </si>
  <si>
    <t>Рис отварной</t>
  </si>
  <si>
    <t>МОУ "СКоШ"</t>
  </si>
  <si>
    <t>Директор</t>
  </si>
  <si>
    <t>Яхно Виктория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</si>
</sst>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6"/>
  <sheetViews>
    <sheetView tabSelected="1" workbookViewId="0">
      <pane xSplit="4" ySplit="5" topLeftCell="E30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121</v>
      </c>
      <c r="D1" s="71"/>
      <c r="E1" s="71"/>
      <c r="F1" s="12" t="s">
        <v>16</v>
      </c>
      <c r="G1" s="2" t="s">
        <v>17</v>
      </c>
      <c r="H1" s="72" t="s">
        <v>122</v>
      </c>
      <c r="I1" s="72"/>
      <c r="J1" s="72"/>
      <c r="K1" s="72"/>
    </row>
    <row r="2" spans="1:12" ht="18" x14ac:dyDescent="0.2">
      <c r="A2" s="34" t="s">
        <v>6</v>
      </c>
      <c r="C2" s="2"/>
      <c r="G2" s="2" t="s">
        <v>18</v>
      </c>
      <c r="H2" s="72" t="s">
        <v>123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11</v>
      </c>
      <c r="I3" s="47">
        <v>6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210</v>
      </c>
      <c r="G6" s="39">
        <v>3</v>
      </c>
      <c r="H6" s="39">
        <v>8</v>
      </c>
      <c r="I6" s="39">
        <v>31.6</v>
      </c>
      <c r="J6" s="39">
        <v>218</v>
      </c>
      <c r="K6" s="40">
        <v>79</v>
      </c>
      <c r="L6" s="39">
        <v>34.9</v>
      </c>
    </row>
    <row r="7" spans="1:12" ht="15" x14ac:dyDescent="0.25">
      <c r="A7" s="23"/>
      <c r="B7" s="15"/>
      <c r="C7" s="11"/>
      <c r="D7" s="6" t="s">
        <v>43</v>
      </c>
      <c r="E7" s="41" t="s">
        <v>45</v>
      </c>
      <c r="F7" s="42">
        <v>35</v>
      </c>
      <c r="G7" s="42">
        <v>6.24</v>
      </c>
      <c r="H7" s="42">
        <v>4.79</v>
      </c>
      <c r="I7" s="42">
        <v>0</v>
      </c>
      <c r="J7" s="42">
        <v>119.8</v>
      </c>
      <c r="K7" s="62" t="s">
        <v>113</v>
      </c>
      <c r="L7" s="42">
        <v>21.2</v>
      </c>
    </row>
    <row r="8" spans="1:12" ht="15" x14ac:dyDescent="0.25">
      <c r="A8" s="23"/>
      <c r="B8" s="15"/>
      <c r="C8" s="11"/>
      <c r="D8" s="7" t="s">
        <v>22</v>
      </c>
      <c r="E8" s="41" t="s">
        <v>41</v>
      </c>
      <c r="F8" s="42">
        <v>210</v>
      </c>
      <c r="G8" s="42">
        <v>0.2</v>
      </c>
      <c r="H8" s="42">
        <v>0</v>
      </c>
      <c r="I8" s="42">
        <v>15</v>
      </c>
      <c r="J8" s="42">
        <v>58</v>
      </c>
      <c r="K8" s="43">
        <v>212</v>
      </c>
      <c r="L8" s="42">
        <v>4.5</v>
      </c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15.6</v>
      </c>
      <c r="G9" s="42">
        <v>1.2</v>
      </c>
      <c r="H9" s="42">
        <v>0.15</v>
      </c>
      <c r="I9" s="42">
        <v>7.7</v>
      </c>
      <c r="J9" s="42">
        <v>76</v>
      </c>
      <c r="K9" s="43">
        <v>248</v>
      </c>
      <c r="L9" s="42">
        <v>1.5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44</v>
      </c>
      <c r="E11" s="41" t="s">
        <v>46</v>
      </c>
      <c r="F11" s="42">
        <v>500</v>
      </c>
      <c r="G11" s="42">
        <v>0</v>
      </c>
      <c r="H11" s="42">
        <v>0</v>
      </c>
      <c r="I11" s="42">
        <v>0</v>
      </c>
      <c r="J11" s="42">
        <v>0</v>
      </c>
      <c r="K11" s="63" t="s">
        <v>114</v>
      </c>
      <c r="L11" s="42">
        <v>40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970.6</v>
      </c>
      <c r="G13" s="19">
        <f t="shared" ref="G13:J13" si="0">SUM(G6:G12)</f>
        <v>10.639999999999999</v>
      </c>
      <c r="H13" s="19">
        <f t="shared" si="0"/>
        <v>12.94</v>
      </c>
      <c r="I13" s="19">
        <f t="shared" si="0"/>
        <v>54.300000000000004</v>
      </c>
      <c r="J13" s="19">
        <f t="shared" si="0"/>
        <v>471.8</v>
      </c>
      <c r="K13" s="25"/>
      <c r="L13" s="19">
        <f t="shared" ref="L13" si="1">SUM(L6:L12)</f>
        <v>102.1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25.5" x14ac:dyDescent="0.25">
      <c r="A15" s="23"/>
      <c r="B15" s="15"/>
      <c r="C15" s="11"/>
      <c r="D15" s="7" t="s">
        <v>27</v>
      </c>
      <c r="E15" s="41" t="s">
        <v>47</v>
      </c>
      <c r="F15" s="42">
        <v>285</v>
      </c>
      <c r="G15" s="42">
        <v>6.8</v>
      </c>
      <c r="H15" s="42">
        <v>9</v>
      </c>
      <c r="I15" s="42">
        <v>10.8</v>
      </c>
      <c r="J15" s="42">
        <v>152</v>
      </c>
      <c r="K15" s="43">
        <v>49</v>
      </c>
      <c r="L15" s="42">
        <v>64.400000000000006</v>
      </c>
    </row>
    <row r="16" spans="1:12" ht="25.5" x14ac:dyDescent="0.25">
      <c r="A16" s="23"/>
      <c r="B16" s="15"/>
      <c r="C16" s="11"/>
      <c r="D16" s="7" t="s">
        <v>28</v>
      </c>
      <c r="E16" s="41" t="s">
        <v>48</v>
      </c>
      <c r="F16" s="42">
        <v>65</v>
      </c>
      <c r="G16" s="42">
        <v>9.5299999999999994</v>
      </c>
      <c r="H16" s="42">
        <v>14.79</v>
      </c>
      <c r="I16" s="42">
        <v>5</v>
      </c>
      <c r="J16" s="42">
        <v>193.2</v>
      </c>
      <c r="K16" s="43" t="s">
        <v>49</v>
      </c>
      <c r="L16" s="42">
        <v>71.900000000000006</v>
      </c>
    </row>
    <row r="17" spans="1:12" ht="15" x14ac:dyDescent="0.25">
      <c r="A17" s="23"/>
      <c r="B17" s="15"/>
      <c r="C17" s="11"/>
      <c r="D17" s="7" t="s">
        <v>29</v>
      </c>
      <c r="E17" s="41" t="s">
        <v>50</v>
      </c>
      <c r="F17" s="42">
        <v>150</v>
      </c>
      <c r="G17" s="42">
        <v>5.25</v>
      </c>
      <c r="H17" s="42">
        <v>6.15</v>
      </c>
      <c r="I17" s="42">
        <v>35.25</v>
      </c>
      <c r="J17" s="42">
        <v>221</v>
      </c>
      <c r="K17" s="43" t="s">
        <v>115</v>
      </c>
      <c r="L17" s="42">
        <v>20.2</v>
      </c>
    </row>
    <row r="18" spans="1:12" ht="15" x14ac:dyDescent="0.25">
      <c r="A18" s="23"/>
      <c r="B18" s="15"/>
      <c r="C18" s="11"/>
      <c r="D18" s="7" t="s">
        <v>30</v>
      </c>
      <c r="E18" s="41" t="s">
        <v>51</v>
      </c>
      <c r="F18" s="42">
        <v>200</v>
      </c>
      <c r="G18" s="42">
        <v>0.3</v>
      </c>
      <c r="H18" s="42">
        <v>7.0000000000000007E-2</v>
      </c>
      <c r="I18" s="42">
        <v>18.899999999999999</v>
      </c>
      <c r="J18" s="42">
        <v>75</v>
      </c>
      <c r="K18" s="43">
        <v>222</v>
      </c>
      <c r="L18" s="42">
        <v>9.8000000000000007</v>
      </c>
    </row>
    <row r="19" spans="1:12" ht="15" x14ac:dyDescent="0.25">
      <c r="A19" s="23"/>
      <c r="B19" s="15"/>
      <c r="C19" s="11"/>
      <c r="D19" s="7" t="s">
        <v>31</v>
      </c>
      <c r="E19" s="41" t="s">
        <v>42</v>
      </c>
      <c r="F19" s="42">
        <v>15.6</v>
      </c>
      <c r="G19" s="42">
        <v>1.2</v>
      </c>
      <c r="H19" s="42">
        <v>0.15</v>
      </c>
      <c r="I19" s="42">
        <v>7.7</v>
      </c>
      <c r="J19" s="42">
        <v>76</v>
      </c>
      <c r="K19" s="43">
        <v>248</v>
      </c>
      <c r="L19" s="42">
        <v>1.5</v>
      </c>
    </row>
    <row r="20" spans="1:12" ht="15" x14ac:dyDescent="0.25">
      <c r="A20" s="23"/>
      <c r="B20" s="15"/>
      <c r="C20" s="11"/>
      <c r="D20" s="7" t="s">
        <v>32</v>
      </c>
      <c r="E20" s="41" t="s">
        <v>52</v>
      </c>
      <c r="F20" s="42">
        <v>16.2</v>
      </c>
      <c r="G20" s="42">
        <v>1.1000000000000001</v>
      </c>
      <c r="H20" s="42">
        <v>0.2</v>
      </c>
      <c r="I20" s="42">
        <v>5.7</v>
      </c>
      <c r="J20" s="42">
        <v>67</v>
      </c>
      <c r="K20" s="43">
        <v>249</v>
      </c>
      <c r="L20" s="42">
        <v>1.7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731.80000000000007</v>
      </c>
      <c r="G23" s="19">
        <f>SUM(G14:G22)</f>
        <v>24.18</v>
      </c>
      <c r="H23" s="19">
        <f>SUM(H14:H22)</f>
        <v>30.359999999999996</v>
      </c>
      <c r="I23" s="19">
        <f>SUM(I14:I22)</f>
        <v>83.35</v>
      </c>
      <c r="J23" s="19">
        <f>SUM(J14:J22)</f>
        <v>784.2</v>
      </c>
      <c r="K23" s="25"/>
      <c r="L23" s="19">
        <f>SUM(L14:L22)</f>
        <v>169.5</v>
      </c>
    </row>
    <row r="24" spans="1:12" ht="15" x14ac:dyDescent="0.25">
      <c r="A24" s="23"/>
      <c r="B24" s="15"/>
      <c r="C24" s="50" t="s">
        <v>39</v>
      </c>
      <c r="D24" s="7" t="s">
        <v>22</v>
      </c>
      <c r="E24" s="51" t="s">
        <v>53</v>
      </c>
      <c r="F24" s="52">
        <v>217</v>
      </c>
      <c r="G24" s="52">
        <v>0.3</v>
      </c>
      <c r="H24" s="52">
        <v>0</v>
      </c>
      <c r="I24" s="52">
        <v>15.2</v>
      </c>
      <c r="J24" s="52">
        <v>60</v>
      </c>
      <c r="K24" s="53">
        <v>213</v>
      </c>
      <c r="L24" s="52">
        <v>7.9</v>
      </c>
    </row>
    <row r="25" spans="1:12" ht="15" x14ac:dyDescent="0.25">
      <c r="A25" s="23"/>
      <c r="B25" s="15"/>
      <c r="C25" s="50"/>
      <c r="D25" s="54" t="s">
        <v>43</v>
      </c>
      <c r="E25" s="51" t="s">
        <v>54</v>
      </c>
      <c r="F25" s="52">
        <v>50</v>
      </c>
      <c r="G25" s="52">
        <v>3.75</v>
      </c>
      <c r="H25" s="52">
        <v>6.6</v>
      </c>
      <c r="I25" s="52">
        <v>30.45</v>
      </c>
      <c r="J25" s="52">
        <v>197</v>
      </c>
      <c r="K25" s="53" t="s">
        <v>55</v>
      </c>
      <c r="L25" s="52">
        <v>10.4</v>
      </c>
    </row>
    <row r="26" spans="1:12" ht="15" x14ac:dyDescent="0.25">
      <c r="A26" s="23"/>
      <c r="B26" s="15"/>
      <c r="C26" s="50"/>
      <c r="D26" s="54" t="s">
        <v>66</v>
      </c>
      <c r="E26" s="51" t="s">
        <v>56</v>
      </c>
      <c r="F26" s="52">
        <v>70</v>
      </c>
      <c r="G26" s="52">
        <v>2.6</v>
      </c>
      <c r="H26" s="52">
        <v>7</v>
      </c>
      <c r="I26" s="52">
        <v>13.6</v>
      </c>
      <c r="J26" s="52">
        <v>128.1</v>
      </c>
      <c r="K26" s="53">
        <v>318</v>
      </c>
      <c r="L26" s="52">
        <v>90</v>
      </c>
    </row>
    <row r="27" spans="1:12" ht="15" x14ac:dyDescent="0.25">
      <c r="A27" s="23"/>
      <c r="B27" s="15"/>
      <c r="C27" s="50"/>
      <c r="D27" s="18"/>
      <c r="E27" s="51"/>
      <c r="F27" s="52"/>
      <c r="G27" s="52"/>
      <c r="H27" s="52"/>
      <c r="I27" s="52"/>
      <c r="J27" s="52"/>
      <c r="K27" s="53"/>
      <c r="L27" s="52"/>
    </row>
    <row r="28" spans="1:12" ht="15" x14ac:dyDescent="0.25">
      <c r="A28" s="23"/>
      <c r="B28" s="15"/>
      <c r="C28" s="50"/>
      <c r="D28" s="18"/>
      <c r="E28" s="51"/>
      <c r="F28" s="52"/>
      <c r="G28" s="52"/>
      <c r="H28" s="52"/>
      <c r="I28" s="52"/>
      <c r="J28" s="52"/>
      <c r="K28" s="53"/>
      <c r="L28" s="52"/>
    </row>
    <row r="29" spans="1:12" ht="15" x14ac:dyDescent="0.25">
      <c r="A29" s="23"/>
      <c r="B29" s="15"/>
      <c r="C29" s="50"/>
      <c r="D29" s="18" t="s">
        <v>33</v>
      </c>
      <c r="E29" s="51"/>
      <c r="F29" s="19">
        <f>SUM(F24:F28)</f>
        <v>337</v>
      </c>
      <c r="G29" s="19">
        <f>SUM(G24:G28)</f>
        <v>6.65</v>
      </c>
      <c r="H29" s="19">
        <f>SUM(H24:H28)</f>
        <v>13.6</v>
      </c>
      <c r="I29" s="19">
        <f>SUM(I24:I28)</f>
        <v>59.25</v>
      </c>
      <c r="J29" s="19">
        <f>SUM(J24:J28)</f>
        <v>385.1</v>
      </c>
      <c r="K29" s="25"/>
      <c r="L29" s="19">
        <f>SUM(L24:L28)</f>
        <v>108.3</v>
      </c>
    </row>
    <row r="30" spans="1:12" ht="15.75" thickBot="1" x14ac:dyDescent="0.25">
      <c r="A30" s="29">
        <f>A6</f>
        <v>1</v>
      </c>
      <c r="B30" s="30">
        <f>B6</f>
        <v>1</v>
      </c>
      <c r="C30" s="67" t="s">
        <v>4</v>
      </c>
      <c r="D30" s="68"/>
      <c r="E30" s="31"/>
      <c r="F30" s="32">
        <f>F13+F23+F29</f>
        <v>2039.4</v>
      </c>
      <c r="G30" s="32">
        <f>G13+G23+G29</f>
        <v>41.47</v>
      </c>
      <c r="H30" s="32">
        <f>H13+H23+H29</f>
        <v>56.9</v>
      </c>
      <c r="I30" s="32">
        <f>I13+I23+I29</f>
        <v>196.9</v>
      </c>
      <c r="J30" s="32">
        <f>J13+J23+J29</f>
        <v>1641.1</v>
      </c>
      <c r="K30" s="32"/>
      <c r="L30" s="32">
        <f>L13+L23+L29</f>
        <v>379.90000000000003</v>
      </c>
    </row>
    <row r="31" spans="1:12" ht="15" x14ac:dyDescent="0.25">
      <c r="A31" s="14">
        <v>1</v>
      </c>
      <c r="B31" s="15">
        <v>2</v>
      </c>
      <c r="C31" s="22" t="s">
        <v>20</v>
      </c>
      <c r="D31" s="5" t="s">
        <v>21</v>
      </c>
      <c r="E31" s="38" t="s">
        <v>57</v>
      </c>
      <c r="F31" s="39">
        <v>210</v>
      </c>
      <c r="G31" s="39">
        <v>5.6</v>
      </c>
      <c r="H31" s="39">
        <v>10.4</v>
      </c>
      <c r="I31" s="39">
        <v>26.4</v>
      </c>
      <c r="J31" s="39">
        <v>230</v>
      </c>
      <c r="K31" s="40">
        <v>82</v>
      </c>
      <c r="L31" s="39">
        <v>28.6</v>
      </c>
    </row>
    <row r="32" spans="1:12" ht="15" x14ac:dyDescent="0.25">
      <c r="A32" s="14"/>
      <c r="B32" s="15"/>
      <c r="C32" s="11"/>
      <c r="D32" s="6" t="s">
        <v>43</v>
      </c>
      <c r="E32" s="41" t="s">
        <v>59</v>
      </c>
      <c r="F32" s="42">
        <v>50</v>
      </c>
      <c r="G32" s="42">
        <v>3.9</v>
      </c>
      <c r="H32" s="42">
        <v>4.3</v>
      </c>
      <c r="I32" s="42">
        <v>29.5</v>
      </c>
      <c r="J32" s="42">
        <v>172</v>
      </c>
      <c r="K32" s="43">
        <v>228</v>
      </c>
      <c r="L32" s="42">
        <v>10.6</v>
      </c>
    </row>
    <row r="33" spans="1:12" ht="15" x14ac:dyDescent="0.25">
      <c r="A33" s="14"/>
      <c r="B33" s="15"/>
      <c r="C33" s="11"/>
      <c r="D33" s="7" t="s">
        <v>22</v>
      </c>
      <c r="E33" s="41" t="s">
        <v>58</v>
      </c>
      <c r="F33" s="42">
        <v>200</v>
      </c>
      <c r="G33" s="42">
        <v>0.6</v>
      </c>
      <c r="H33" s="42">
        <v>0</v>
      </c>
      <c r="I33" s="42">
        <v>31.4</v>
      </c>
      <c r="J33" s="42">
        <v>124</v>
      </c>
      <c r="K33" s="43">
        <v>203</v>
      </c>
      <c r="L33" s="42">
        <v>8</v>
      </c>
    </row>
    <row r="34" spans="1:12" ht="15" x14ac:dyDescent="0.25">
      <c r="A34" s="14"/>
      <c r="B34" s="15"/>
      <c r="C34" s="11"/>
      <c r="D34" s="7" t="s">
        <v>23</v>
      </c>
      <c r="E34" s="41" t="s">
        <v>42</v>
      </c>
      <c r="F34" s="42">
        <v>15.6</v>
      </c>
      <c r="G34" s="42">
        <v>1.2</v>
      </c>
      <c r="H34" s="42">
        <v>0.15</v>
      </c>
      <c r="I34" s="42">
        <v>7.7</v>
      </c>
      <c r="J34" s="42">
        <v>76</v>
      </c>
      <c r="K34" s="43">
        <v>248</v>
      </c>
      <c r="L34" s="42">
        <v>1.5</v>
      </c>
    </row>
    <row r="35" spans="1:12" ht="15" x14ac:dyDescent="0.25">
      <c r="A35" s="14"/>
      <c r="B35" s="15"/>
      <c r="C35" s="11"/>
      <c r="D35" s="7" t="s">
        <v>24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6" t="s">
        <v>44</v>
      </c>
      <c r="E36" s="41" t="s">
        <v>46</v>
      </c>
      <c r="F36" s="42">
        <v>500</v>
      </c>
      <c r="G36" s="42">
        <v>0</v>
      </c>
      <c r="H36" s="42">
        <v>0</v>
      </c>
      <c r="I36" s="42">
        <v>0</v>
      </c>
      <c r="J36" s="42">
        <v>0</v>
      </c>
      <c r="K36" s="63" t="s">
        <v>114</v>
      </c>
      <c r="L36" s="42">
        <v>40</v>
      </c>
    </row>
    <row r="37" spans="1:12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6"/>
      <c r="B38" s="17"/>
      <c r="C38" s="8"/>
      <c r="D38" s="18" t="s">
        <v>33</v>
      </c>
      <c r="E38" s="9"/>
      <c r="F38" s="19">
        <f>SUM(F31:F37)</f>
        <v>975.6</v>
      </c>
      <c r="G38" s="19">
        <f t="shared" ref="G38" si="2">SUM(G31:G37)</f>
        <v>11.299999999999999</v>
      </c>
      <c r="H38" s="19">
        <f t="shared" ref="H38" si="3">SUM(H31:H37)</f>
        <v>14.85</v>
      </c>
      <c r="I38" s="19">
        <f t="shared" ref="I38" si="4">SUM(I31:I37)</f>
        <v>95</v>
      </c>
      <c r="J38" s="19">
        <f t="shared" ref="J38:L38" si="5">SUM(J31:J37)</f>
        <v>602</v>
      </c>
      <c r="K38" s="25"/>
      <c r="L38" s="19">
        <f t="shared" si="5"/>
        <v>88.7</v>
      </c>
    </row>
    <row r="39" spans="1:12" ht="15" x14ac:dyDescent="0.25">
      <c r="A39" s="13">
        <f>A31</f>
        <v>1</v>
      </c>
      <c r="B39" s="13">
        <f>B31</f>
        <v>2</v>
      </c>
      <c r="C39" s="10" t="s">
        <v>25</v>
      </c>
      <c r="D39" s="7" t="s">
        <v>26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27</v>
      </c>
      <c r="E40" s="41" t="s">
        <v>60</v>
      </c>
      <c r="F40" s="42">
        <v>275</v>
      </c>
      <c r="G40" s="42">
        <v>7.6</v>
      </c>
      <c r="H40" s="42">
        <v>7.7</v>
      </c>
      <c r="I40" s="42">
        <v>14.1</v>
      </c>
      <c r="J40" s="42">
        <v>158</v>
      </c>
      <c r="K40" s="43">
        <v>70</v>
      </c>
      <c r="L40" s="42">
        <v>54.7</v>
      </c>
    </row>
    <row r="41" spans="1:12" ht="15" x14ac:dyDescent="0.25">
      <c r="A41" s="14"/>
      <c r="B41" s="15"/>
      <c r="C41" s="11"/>
      <c r="D41" s="7" t="s">
        <v>28</v>
      </c>
      <c r="E41" s="41" t="s">
        <v>61</v>
      </c>
      <c r="F41" s="42">
        <v>100</v>
      </c>
      <c r="G41" s="42">
        <v>5.6</v>
      </c>
      <c r="H41" s="42">
        <v>8.9</v>
      </c>
      <c r="I41" s="42">
        <v>4.6500000000000004</v>
      </c>
      <c r="J41" s="42">
        <v>121</v>
      </c>
      <c r="K41" s="43">
        <v>153</v>
      </c>
      <c r="L41" s="42">
        <v>84.5</v>
      </c>
    </row>
    <row r="42" spans="1:12" ht="15" x14ac:dyDescent="0.25">
      <c r="A42" s="14"/>
      <c r="B42" s="15"/>
      <c r="C42" s="11"/>
      <c r="D42" s="7" t="s">
        <v>29</v>
      </c>
      <c r="E42" s="41" t="s">
        <v>62</v>
      </c>
      <c r="F42" s="42">
        <v>150</v>
      </c>
      <c r="G42" s="42">
        <v>8.6999999999999993</v>
      </c>
      <c r="H42" s="42">
        <v>7.8</v>
      </c>
      <c r="I42" s="42">
        <v>42.6</v>
      </c>
      <c r="J42" s="42">
        <v>279</v>
      </c>
      <c r="K42" s="43">
        <v>155</v>
      </c>
      <c r="L42" s="42">
        <v>23.2</v>
      </c>
    </row>
    <row r="43" spans="1:12" ht="15" x14ac:dyDescent="0.25">
      <c r="A43" s="14"/>
      <c r="B43" s="15"/>
      <c r="C43" s="11"/>
      <c r="D43" s="7" t="s">
        <v>30</v>
      </c>
      <c r="E43" s="41" t="s">
        <v>63</v>
      </c>
      <c r="F43" s="42">
        <v>200</v>
      </c>
      <c r="G43" s="42">
        <v>0.6</v>
      </c>
      <c r="H43" s="42">
        <v>0</v>
      </c>
      <c r="I43" s="42">
        <v>31.4</v>
      </c>
      <c r="J43" s="42">
        <v>124</v>
      </c>
      <c r="K43" s="43">
        <v>198</v>
      </c>
      <c r="L43" s="42">
        <v>10.199999999999999</v>
      </c>
    </row>
    <row r="44" spans="1:12" ht="15" x14ac:dyDescent="0.25">
      <c r="A44" s="14"/>
      <c r="B44" s="15"/>
      <c r="C44" s="11"/>
      <c r="D44" s="7" t="s">
        <v>31</v>
      </c>
      <c r="E44" s="41" t="s">
        <v>42</v>
      </c>
      <c r="F44" s="42">
        <v>15.6</v>
      </c>
      <c r="G44" s="42">
        <v>1.2</v>
      </c>
      <c r="H44" s="42">
        <v>0.15</v>
      </c>
      <c r="I44" s="42">
        <v>7.7</v>
      </c>
      <c r="J44" s="42">
        <v>76</v>
      </c>
      <c r="K44" s="43">
        <v>248</v>
      </c>
      <c r="L44" s="42">
        <v>1.5</v>
      </c>
    </row>
    <row r="45" spans="1:12" ht="15" x14ac:dyDescent="0.25">
      <c r="A45" s="14"/>
      <c r="B45" s="15"/>
      <c r="C45" s="11"/>
      <c r="D45" s="7" t="s">
        <v>32</v>
      </c>
      <c r="E45" s="41" t="s">
        <v>52</v>
      </c>
      <c r="F45" s="42">
        <v>16.2</v>
      </c>
      <c r="G45" s="42">
        <v>1.1000000000000001</v>
      </c>
      <c r="H45" s="42">
        <v>0.2</v>
      </c>
      <c r="I45" s="42">
        <v>5.7</v>
      </c>
      <c r="J45" s="42">
        <v>67</v>
      </c>
      <c r="K45" s="43">
        <v>249</v>
      </c>
      <c r="L45" s="42">
        <v>1.7</v>
      </c>
    </row>
    <row r="46" spans="1:12" ht="15" x14ac:dyDescent="0.25">
      <c r="A46" s="14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6"/>
      <c r="B48" s="17"/>
      <c r="C48" s="8"/>
      <c r="D48" s="18" t="s">
        <v>33</v>
      </c>
      <c r="E48" s="9"/>
      <c r="F48" s="19">
        <f>SUM(F39:F47)</f>
        <v>756.80000000000007</v>
      </c>
      <c r="G48" s="19">
        <f>SUM(G39:G47)</f>
        <v>24.8</v>
      </c>
      <c r="H48" s="19">
        <f>SUM(H39:H47)</f>
        <v>24.75</v>
      </c>
      <c r="I48" s="19">
        <f>SUM(I39:I47)</f>
        <v>106.15</v>
      </c>
      <c r="J48" s="19">
        <f>SUM(J39:J47)</f>
        <v>825</v>
      </c>
      <c r="K48" s="25"/>
      <c r="L48" s="19">
        <f>SUM(L39:L47)</f>
        <v>175.79999999999995</v>
      </c>
    </row>
    <row r="49" spans="1:12" ht="15" x14ac:dyDescent="0.25">
      <c r="A49" s="23"/>
      <c r="B49" s="15"/>
      <c r="C49" s="50" t="s">
        <v>39</v>
      </c>
      <c r="D49" s="7" t="s">
        <v>22</v>
      </c>
      <c r="E49" s="51" t="s">
        <v>53</v>
      </c>
      <c r="F49" s="52">
        <v>217</v>
      </c>
      <c r="G49" s="52">
        <v>0.3</v>
      </c>
      <c r="H49" s="52">
        <v>0</v>
      </c>
      <c r="I49" s="52">
        <v>15.2</v>
      </c>
      <c r="J49" s="52">
        <v>60</v>
      </c>
      <c r="K49" s="53">
        <v>213</v>
      </c>
      <c r="L49" s="52">
        <v>7.9</v>
      </c>
    </row>
    <row r="50" spans="1:12" ht="15" x14ac:dyDescent="0.25">
      <c r="A50" s="23"/>
      <c r="B50" s="15"/>
      <c r="C50" s="50"/>
      <c r="D50" s="54" t="s">
        <v>43</v>
      </c>
      <c r="E50" s="51" t="s">
        <v>74</v>
      </c>
      <c r="F50" s="52">
        <v>75</v>
      </c>
      <c r="G50" s="52">
        <v>3.75</v>
      </c>
      <c r="H50" s="52">
        <v>4.8</v>
      </c>
      <c r="I50" s="52">
        <v>8.5</v>
      </c>
      <c r="J50" s="52">
        <v>288</v>
      </c>
      <c r="K50" s="53">
        <v>247</v>
      </c>
      <c r="L50" s="52">
        <v>21</v>
      </c>
    </row>
    <row r="51" spans="1:12" ht="15" x14ac:dyDescent="0.25">
      <c r="A51" s="23"/>
      <c r="B51" s="15"/>
      <c r="C51" s="50"/>
      <c r="D51" s="54"/>
      <c r="E51" s="51"/>
      <c r="F51" s="52"/>
      <c r="G51" s="52"/>
      <c r="H51" s="52"/>
      <c r="I51" s="52"/>
      <c r="J51" s="52"/>
      <c r="K51" s="53"/>
      <c r="L51" s="52"/>
    </row>
    <row r="52" spans="1:12" ht="15" x14ac:dyDescent="0.25">
      <c r="A52" s="23"/>
      <c r="B52" s="15"/>
      <c r="C52" s="50"/>
      <c r="D52" s="18"/>
      <c r="E52" s="51"/>
      <c r="F52" s="52"/>
      <c r="G52" s="52"/>
      <c r="H52" s="52"/>
      <c r="I52" s="52"/>
      <c r="J52" s="52"/>
      <c r="K52" s="53"/>
      <c r="L52" s="52"/>
    </row>
    <row r="53" spans="1:12" ht="15" x14ac:dyDescent="0.25">
      <c r="A53" s="23"/>
      <c r="B53" s="15"/>
      <c r="C53" s="50"/>
      <c r="D53" s="18"/>
      <c r="E53" s="51"/>
      <c r="F53" s="52"/>
      <c r="G53" s="52"/>
      <c r="H53" s="52"/>
      <c r="I53" s="52"/>
      <c r="J53" s="52"/>
      <c r="K53" s="53"/>
      <c r="L53" s="52"/>
    </row>
    <row r="54" spans="1:12" ht="15" x14ac:dyDescent="0.25">
      <c r="A54" s="23"/>
      <c r="B54" s="15"/>
      <c r="C54" s="50"/>
      <c r="D54" s="18" t="s">
        <v>33</v>
      </c>
      <c r="E54" s="51"/>
      <c r="F54" s="19">
        <f>SUM(F49:F53)</f>
        <v>292</v>
      </c>
      <c r="G54" s="19">
        <f>SUM(G49:G53)</f>
        <v>4.05</v>
      </c>
      <c r="H54" s="19">
        <f>SUM(H49:H53)</f>
        <v>4.8</v>
      </c>
      <c r="I54" s="19">
        <f>SUM(I49:I53)</f>
        <v>23.7</v>
      </c>
      <c r="J54" s="19">
        <f>SUM(J49:J53)</f>
        <v>348</v>
      </c>
      <c r="K54" s="25"/>
      <c r="L54" s="19">
        <f>SUM(L49:L53)</f>
        <v>28.9</v>
      </c>
    </row>
    <row r="55" spans="1:12" ht="15.75" customHeight="1" thickBot="1" x14ac:dyDescent="0.25">
      <c r="A55" s="33">
        <f>A31</f>
        <v>1</v>
      </c>
      <c r="B55" s="33">
        <f>B31</f>
        <v>2</v>
      </c>
      <c r="C55" s="67" t="s">
        <v>4</v>
      </c>
      <c r="D55" s="68"/>
      <c r="E55" s="31"/>
      <c r="F55" s="32">
        <f>F38+F48+F54</f>
        <v>2024.4</v>
      </c>
      <c r="G55" s="32">
        <f>G38+G48+G54</f>
        <v>40.15</v>
      </c>
      <c r="H55" s="32">
        <f>H38+H48+H54</f>
        <v>44.4</v>
      </c>
      <c r="I55" s="32">
        <f>I38+I48+I54</f>
        <v>224.85</v>
      </c>
      <c r="J55" s="32">
        <f>J38+J48+J54</f>
        <v>1775</v>
      </c>
      <c r="K55" s="32"/>
      <c r="L55" s="32">
        <f>L38+L48+L54</f>
        <v>293.39999999999992</v>
      </c>
    </row>
    <row r="56" spans="1:12" ht="15" x14ac:dyDescent="0.25">
      <c r="A56" s="20">
        <v>1</v>
      </c>
      <c r="B56" s="21">
        <v>3</v>
      </c>
      <c r="C56" s="22" t="s">
        <v>20</v>
      </c>
      <c r="D56" s="5" t="s">
        <v>21</v>
      </c>
      <c r="E56" s="38" t="s">
        <v>64</v>
      </c>
      <c r="F56" s="39">
        <v>210</v>
      </c>
      <c r="G56" s="39">
        <v>3</v>
      </c>
      <c r="H56" s="39">
        <v>8.1999999999999993</v>
      </c>
      <c r="I56" s="39">
        <v>20</v>
      </c>
      <c r="J56" s="39">
        <v>172</v>
      </c>
      <c r="K56" s="40">
        <v>89</v>
      </c>
      <c r="L56" s="39">
        <v>27.3</v>
      </c>
    </row>
    <row r="57" spans="1:12" ht="15" x14ac:dyDescent="0.25">
      <c r="A57" s="23"/>
      <c r="B57" s="15"/>
      <c r="C57" s="11"/>
      <c r="D57" s="6" t="s">
        <v>43</v>
      </c>
      <c r="E57" s="41" t="s">
        <v>65</v>
      </c>
      <c r="F57" s="42">
        <v>50</v>
      </c>
      <c r="G57" s="42">
        <v>3.95</v>
      </c>
      <c r="H57" s="42">
        <v>4.25</v>
      </c>
      <c r="I57" s="42">
        <v>29.05</v>
      </c>
      <c r="J57" s="42">
        <v>171.5</v>
      </c>
      <c r="K57" s="43" t="s">
        <v>67</v>
      </c>
      <c r="L57" s="42">
        <v>11</v>
      </c>
    </row>
    <row r="58" spans="1:12" ht="15" x14ac:dyDescent="0.25">
      <c r="A58" s="23"/>
      <c r="B58" s="15"/>
      <c r="C58" s="11"/>
      <c r="D58" s="7" t="s">
        <v>22</v>
      </c>
      <c r="E58" s="41" t="s">
        <v>41</v>
      </c>
      <c r="F58" s="42">
        <v>210</v>
      </c>
      <c r="G58" s="42">
        <v>0.2</v>
      </c>
      <c r="H58" s="42">
        <v>0</v>
      </c>
      <c r="I58" s="42">
        <v>15</v>
      </c>
      <c r="J58" s="42">
        <v>58</v>
      </c>
      <c r="K58" s="43">
        <v>212</v>
      </c>
      <c r="L58" s="42">
        <v>4.5</v>
      </c>
    </row>
    <row r="59" spans="1:12" ht="15" x14ac:dyDescent="0.25">
      <c r="A59" s="23"/>
      <c r="B59" s="15"/>
      <c r="C59" s="11"/>
      <c r="D59" s="7" t="s">
        <v>23</v>
      </c>
      <c r="E59" s="41" t="s">
        <v>42</v>
      </c>
      <c r="F59" s="42">
        <v>15.6</v>
      </c>
      <c r="G59" s="42">
        <v>1.2</v>
      </c>
      <c r="H59" s="42">
        <v>0.15</v>
      </c>
      <c r="I59" s="42">
        <v>7.7</v>
      </c>
      <c r="J59" s="42">
        <v>76</v>
      </c>
      <c r="K59" s="43">
        <v>248</v>
      </c>
      <c r="L59" s="42">
        <v>1.5</v>
      </c>
    </row>
    <row r="60" spans="1:12" ht="15" x14ac:dyDescent="0.25">
      <c r="A60" s="23"/>
      <c r="B60" s="15"/>
      <c r="C60" s="11"/>
      <c r="D60" s="7" t="s">
        <v>24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 t="s">
        <v>44</v>
      </c>
      <c r="E61" s="41" t="s">
        <v>46</v>
      </c>
      <c r="F61" s="42">
        <v>500</v>
      </c>
      <c r="G61" s="42">
        <v>0</v>
      </c>
      <c r="H61" s="42">
        <v>0</v>
      </c>
      <c r="I61" s="42">
        <v>0</v>
      </c>
      <c r="J61" s="42">
        <v>0</v>
      </c>
      <c r="K61" s="63" t="s">
        <v>114</v>
      </c>
      <c r="L61" s="42">
        <v>40</v>
      </c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SUM(F56:F62)</f>
        <v>985.6</v>
      </c>
      <c r="G63" s="19">
        <f t="shared" ref="G63" si="6">SUM(G56:G62)</f>
        <v>8.35</v>
      </c>
      <c r="H63" s="19">
        <f t="shared" ref="H63" si="7">SUM(H56:H62)</f>
        <v>12.6</v>
      </c>
      <c r="I63" s="19">
        <f t="shared" ref="I63" si="8">SUM(I56:I62)</f>
        <v>71.75</v>
      </c>
      <c r="J63" s="19">
        <f t="shared" ref="J63:L63" si="9">SUM(J56:J62)</f>
        <v>477.5</v>
      </c>
      <c r="K63" s="25"/>
      <c r="L63" s="19">
        <f t="shared" si="9"/>
        <v>84.3</v>
      </c>
    </row>
    <row r="64" spans="1:12" ht="15" x14ac:dyDescent="0.25">
      <c r="A64" s="26">
        <f>A56</f>
        <v>1</v>
      </c>
      <c r="B64" s="13">
        <f>B56</f>
        <v>3</v>
      </c>
      <c r="C64" s="10" t="s">
        <v>25</v>
      </c>
      <c r="D64" s="7" t="s">
        <v>26</v>
      </c>
      <c r="E64" s="41" t="s">
        <v>68</v>
      </c>
      <c r="F64" s="42">
        <v>60</v>
      </c>
      <c r="G64" s="42">
        <v>0.5</v>
      </c>
      <c r="H64" s="42">
        <v>0.06</v>
      </c>
      <c r="I64" s="42">
        <v>1.1399999999999999</v>
      </c>
      <c r="J64" s="42">
        <v>6</v>
      </c>
      <c r="K64" s="43">
        <v>41</v>
      </c>
      <c r="L64" s="42">
        <v>24.8</v>
      </c>
    </row>
    <row r="65" spans="1:12" ht="15" x14ac:dyDescent="0.25">
      <c r="A65" s="23"/>
      <c r="B65" s="15"/>
      <c r="C65" s="11"/>
      <c r="D65" s="7" t="s">
        <v>27</v>
      </c>
      <c r="E65" s="41" t="s">
        <v>69</v>
      </c>
      <c r="F65" s="42">
        <v>285</v>
      </c>
      <c r="G65" s="42">
        <v>7.1</v>
      </c>
      <c r="H65" s="42">
        <v>8.1999999999999993</v>
      </c>
      <c r="I65" s="42">
        <v>10.5</v>
      </c>
      <c r="J65" s="42">
        <v>147</v>
      </c>
      <c r="K65" s="43">
        <v>55</v>
      </c>
      <c r="L65" s="42">
        <v>65.099999999999994</v>
      </c>
    </row>
    <row r="66" spans="1:12" ht="15" x14ac:dyDescent="0.25">
      <c r="A66" s="23"/>
      <c r="B66" s="15"/>
      <c r="C66" s="11"/>
      <c r="D66" s="7" t="s">
        <v>28</v>
      </c>
      <c r="E66" s="41" t="s">
        <v>70</v>
      </c>
      <c r="F66" s="42">
        <v>55</v>
      </c>
      <c r="G66" s="42">
        <v>5.53</v>
      </c>
      <c r="H66" s="42">
        <v>15.82</v>
      </c>
      <c r="I66" s="42">
        <v>0.84</v>
      </c>
      <c r="J66" s="42">
        <v>196.5</v>
      </c>
      <c r="K66" s="43" t="s">
        <v>71</v>
      </c>
      <c r="L66" s="42">
        <v>36.1</v>
      </c>
    </row>
    <row r="67" spans="1:12" ht="15" x14ac:dyDescent="0.25">
      <c r="A67" s="23"/>
      <c r="B67" s="15"/>
      <c r="C67" s="11"/>
      <c r="D67" s="7" t="s">
        <v>29</v>
      </c>
      <c r="E67" s="41" t="s">
        <v>72</v>
      </c>
      <c r="F67" s="42">
        <v>150</v>
      </c>
      <c r="G67" s="42">
        <v>3.15</v>
      </c>
      <c r="H67" s="42">
        <v>6.75</v>
      </c>
      <c r="I67" s="42">
        <v>21.9</v>
      </c>
      <c r="J67" s="42">
        <v>164</v>
      </c>
      <c r="K67" s="43">
        <v>170</v>
      </c>
      <c r="L67" s="42">
        <v>26.4</v>
      </c>
    </row>
    <row r="68" spans="1:12" ht="15" x14ac:dyDescent="0.25">
      <c r="A68" s="23"/>
      <c r="B68" s="15"/>
      <c r="C68" s="11"/>
      <c r="D68" s="7" t="s">
        <v>30</v>
      </c>
      <c r="E68" s="41" t="s">
        <v>73</v>
      </c>
      <c r="F68" s="42">
        <v>200</v>
      </c>
      <c r="G68" s="42">
        <v>1.2</v>
      </c>
      <c r="H68" s="42">
        <v>0</v>
      </c>
      <c r="I68" s="42">
        <v>31.6</v>
      </c>
      <c r="J68" s="42">
        <v>126</v>
      </c>
      <c r="K68" s="43">
        <v>201</v>
      </c>
      <c r="L68" s="42">
        <v>11.4</v>
      </c>
    </row>
    <row r="69" spans="1:12" ht="15" x14ac:dyDescent="0.25">
      <c r="A69" s="23"/>
      <c r="B69" s="15"/>
      <c r="C69" s="11"/>
      <c r="D69" s="7" t="s">
        <v>31</v>
      </c>
      <c r="E69" s="41" t="s">
        <v>42</v>
      </c>
      <c r="F69" s="42">
        <v>15.6</v>
      </c>
      <c r="G69" s="42">
        <v>1.2</v>
      </c>
      <c r="H69" s="42">
        <v>0.15</v>
      </c>
      <c r="I69" s="42">
        <v>7.7</v>
      </c>
      <c r="J69" s="42">
        <v>76</v>
      </c>
      <c r="K69" s="43">
        <v>248</v>
      </c>
      <c r="L69" s="42">
        <v>1.5</v>
      </c>
    </row>
    <row r="70" spans="1:12" ht="15" x14ac:dyDescent="0.25">
      <c r="A70" s="23"/>
      <c r="B70" s="15"/>
      <c r="C70" s="11"/>
      <c r="D70" s="7" t="s">
        <v>32</v>
      </c>
      <c r="E70" s="41" t="s">
        <v>52</v>
      </c>
      <c r="F70" s="42">
        <v>16.2</v>
      </c>
      <c r="G70" s="42">
        <v>1.1000000000000001</v>
      </c>
      <c r="H70" s="42">
        <v>0.2</v>
      </c>
      <c r="I70" s="42">
        <v>5.7</v>
      </c>
      <c r="J70" s="42">
        <v>67</v>
      </c>
      <c r="K70" s="43">
        <v>249</v>
      </c>
      <c r="L70" s="42">
        <v>1.7</v>
      </c>
    </row>
    <row r="71" spans="1:12" ht="15" x14ac:dyDescent="0.2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SUM(F64:F72)</f>
        <v>781.80000000000007</v>
      </c>
      <c r="G73" s="19">
        <f t="shared" ref="G73" si="10">SUM(G64:G72)</f>
        <v>19.779999999999998</v>
      </c>
      <c r="H73" s="19">
        <f t="shared" ref="H73" si="11">SUM(H64:H72)</f>
        <v>31.179999999999996</v>
      </c>
      <c r="I73" s="19">
        <f t="shared" ref="I73" si="12">SUM(I64:I72)</f>
        <v>79.38</v>
      </c>
      <c r="J73" s="19">
        <f t="shared" ref="J73:L73" si="13">SUM(J64:J72)</f>
        <v>782.5</v>
      </c>
      <c r="K73" s="25"/>
      <c r="L73" s="19">
        <f t="shared" si="13"/>
        <v>167</v>
      </c>
    </row>
    <row r="74" spans="1:12" ht="15" x14ac:dyDescent="0.25">
      <c r="A74" s="23"/>
      <c r="B74" s="15"/>
      <c r="C74" s="50" t="s">
        <v>39</v>
      </c>
      <c r="D74" s="7" t="s">
        <v>22</v>
      </c>
      <c r="E74" s="51" t="s">
        <v>75</v>
      </c>
      <c r="F74" s="52">
        <v>217</v>
      </c>
      <c r="G74" s="52">
        <v>0.3</v>
      </c>
      <c r="H74" s="52">
        <v>1.4E-2</v>
      </c>
      <c r="I74" s="52">
        <v>15.1</v>
      </c>
      <c r="J74" s="52">
        <v>60.98</v>
      </c>
      <c r="K74" s="53" t="s">
        <v>76</v>
      </c>
      <c r="L74" s="52">
        <v>7.3</v>
      </c>
    </row>
    <row r="75" spans="1:12" ht="15" x14ac:dyDescent="0.25">
      <c r="A75" s="23"/>
      <c r="B75" s="15"/>
      <c r="C75" s="50"/>
      <c r="D75" s="54" t="s">
        <v>43</v>
      </c>
      <c r="E75" s="51" t="s">
        <v>54</v>
      </c>
      <c r="F75" s="52">
        <v>50</v>
      </c>
      <c r="G75" s="52">
        <v>3.75</v>
      </c>
      <c r="H75" s="52">
        <v>6.6</v>
      </c>
      <c r="I75" s="52">
        <v>30.45</v>
      </c>
      <c r="J75" s="52">
        <v>197</v>
      </c>
      <c r="K75" s="53" t="s">
        <v>55</v>
      </c>
      <c r="L75" s="52">
        <v>10.4</v>
      </c>
    </row>
    <row r="76" spans="1:12" ht="15" x14ac:dyDescent="0.25">
      <c r="A76" s="23"/>
      <c r="B76" s="15"/>
      <c r="C76" s="50"/>
      <c r="D76" s="7" t="s">
        <v>24</v>
      </c>
      <c r="E76" s="51" t="s">
        <v>77</v>
      </c>
      <c r="F76" s="52">
        <v>150</v>
      </c>
      <c r="G76" s="52">
        <v>0.6</v>
      </c>
      <c r="H76" s="52">
        <v>0.6</v>
      </c>
      <c r="I76" s="52">
        <v>14.7</v>
      </c>
      <c r="J76" s="52">
        <v>66</v>
      </c>
      <c r="K76" s="53">
        <v>252</v>
      </c>
      <c r="L76" s="52">
        <v>37.5</v>
      </c>
    </row>
    <row r="77" spans="1:12" ht="15" x14ac:dyDescent="0.25">
      <c r="A77" s="23"/>
      <c r="B77" s="15"/>
      <c r="C77" s="50"/>
      <c r="D77" s="18"/>
      <c r="E77" s="51"/>
      <c r="F77" s="52"/>
      <c r="G77" s="52"/>
      <c r="H77" s="52"/>
      <c r="I77" s="52"/>
      <c r="J77" s="52"/>
      <c r="K77" s="53"/>
      <c r="L77" s="52"/>
    </row>
    <row r="78" spans="1:12" ht="15" x14ac:dyDescent="0.25">
      <c r="A78" s="23"/>
      <c r="B78" s="15"/>
      <c r="C78" s="50"/>
      <c r="D78" s="18"/>
      <c r="E78" s="51"/>
      <c r="F78" s="52"/>
      <c r="G78" s="52"/>
      <c r="H78" s="52"/>
      <c r="I78" s="52"/>
      <c r="J78" s="52"/>
      <c r="K78" s="53"/>
      <c r="L78" s="52"/>
    </row>
    <row r="79" spans="1:12" ht="15" x14ac:dyDescent="0.25">
      <c r="A79" s="23"/>
      <c r="B79" s="15"/>
      <c r="C79" s="50"/>
      <c r="D79" s="18" t="s">
        <v>33</v>
      </c>
      <c r="E79" s="51"/>
      <c r="F79" s="19">
        <f>SUM(F74:F78)</f>
        <v>417</v>
      </c>
      <c r="G79" s="19">
        <f>SUM(G74:G78)</f>
        <v>4.6499999999999995</v>
      </c>
      <c r="H79" s="19">
        <f>SUM(H74:H78)</f>
        <v>7.2139999999999995</v>
      </c>
      <c r="I79" s="19">
        <f>SUM(I74:I78)</f>
        <v>60.25</v>
      </c>
      <c r="J79" s="19">
        <f>SUM(J74:J78)</f>
        <v>323.98</v>
      </c>
      <c r="K79" s="25"/>
      <c r="L79" s="19">
        <f>SUM(L74:L78)</f>
        <v>55.2</v>
      </c>
    </row>
    <row r="80" spans="1:12" ht="15.75" customHeight="1" thickBot="1" x14ac:dyDescent="0.25">
      <c r="A80" s="29">
        <f>A56</f>
        <v>1</v>
      </c>
      <c r="B80" s="30">
        <f>B56</f>
        <v>3</v>
      </c>
      <c r="C80" s="67" t="s">
        <v>4</v>
      </c>
      <c r="D80" s="68"/>
      <c r="E80" s="31"/>
      <c r="F80" s="32">
        <f>F63+F73+F79</f>
        <v>2184.4</v>
      </c>
      <c r="G80" s="32">
        <f>G63+G73+G79</f>
        <v>32.779999999999994</v>
      </c>
      <c r="H80" s="32">
        <f>H63+H73+H79</f>
        <v>50.993999999999993</v>
      </c>
      <c r="I80" s="32">
        <f>I63+I73+I79</f>
        <v>211.38</v>
      </c>
      <c r="J80" s="32">
        <f>J63+J73+J79</f>
        <v>1583.98</v>
      </c>
      <c r="K80" s="32"/>
      <c r="L80" s="32">
        <f>L63+L73+L79</f>
        <v>306.5</v>
      </c>
    </row>
    <row r="81" spans="1:12" ht="15.75" thickBot="1" x14ac:dyDescent="0.3">
      <c r="A81" s="20">
        <v>1</v>
      </c>
      <c r="B81" s="21">
        <v>4</v>
      </c>
      <c r="C81" s="22" t="s">
        <v>20</v>
      </c>
      <c r="D81" s="5" t="s">
        <v>21</v>
      </c>
      <c r="E81" s="38" t="s">
        <v>78</v>
      </c>
      <c r="F81" s="39">
        <v>210</v>
      </c>
      <c r="G81" s="39">
        <v>5.8</v>
      </c>
      <c r="H81" s="39">
        <v>9.1999999999999993</v>
      </c>
      <c r="I81" s="39">
        <v>31.8</v>
      </c>
      <c r="J81" s="39">
        <v>240</v>
      </c>
      <c r="K81" s="40" t="s">
        <v>79</v>
      </c>
      <c r="L81" s="39">
        <v>29.3</v>
      </c>
    </row>
    <row r="82" spans="1:12" ht="15" x14ac:dyDescent="0.25">
      <c r="A82" s="23"/>
      <c r="B82" s="15"/>
      <c r="C82" s="11"/>
      <c r="D82" s="6" t="s">
        <v>43</v>
      </c>
      <c r="E82" s="41" t="s">
        <v>45</v>
      </c>
      <c r="F82" s="42">
        <v>35</v>
      </c>
      <c r="G82" s="42">
        <v>6.24</v>
      </c>
      <c r="H82" s="42">
        <v>4.79</v>
      </c>
      <c r="I82" s="42">
        <v>0</v>
      </c>
      <c r="J82" s="42">
        <v>119.8</v>
      </c>
      <c r="K82" s="40">
        <v>5</v>
      </c>
      <c r="L82" s="42">
        <v>21.2</v>
      </c>
    </row>
    <row r="83" spans="1:12" ht="15" x14ac:dyDescent="0.25">
      <c r="A83" s="23"/>
      <c r="B83" s="15"/>
      <c r="C83" s="11"/>
      <c r="D83" s="7" t="s">
        <v>22</v>
      </c>
      <c r="E83" s="41" t="s">
        <v>58</v>
      </c>
      <c r="F83" s="42">
        <v>200</v>
      </c>
      <c r="G83" s="42">
        <v>0.6</v>
      </c>
      <c r="H83" s="42">
        <v>0</v>
      </c>
      <c r="I83" s="42">
        <v>31.4</v>
      </c>
      <c r="J83" s="42">
        <v>124</v>
      </c>
      <c r="K83" s="43">
        <v>203</v>
      </c>
      <c r="L83" s="42">
        <v>8</v>
      </c>
    </row>
    <row r="84" spans="1:12" ht="15" x14ac:dyDescent="0.25">
      <c r="A84" s="23"/>
      <c r="B84" s="15"/>
      <c r="C84" s="11"/>
      <c r="D84" s="7" t="s">
        <v>23</v>
      </c>
      <c r="E84" s="41" t="s">
        <v>42</v>
      </c>
      <c r="F84" s="42">
        <v>15.6</v>
      </c>
      <c r="G84" s="42">
        <v>1.2</v>
      </c>
      <c r="H84" s="42">
        <v>0.15</v>
      </c>
      <c r="I84" s="42">
        <v>7.7</v>
      </c>
      <c r="J84" s="42">
        <v>76</v>
      </c>
      <c r="K84" s="43">
        <v>248</v>
      </c>
      <c r="L84" s="42">
        <v>1.5</v>
      </c>
    </row>
    <row r="85" spans="1:12" ht="15" x14ac:dyDescent="0.25">
      <c r="A85" s="23"/>
      <c r="B85" s="15"/>
      <c r="C85" s="11"/>
      <c r="D85" s="7" t="s">
        <v>24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 t="s">
        <v>44</v>
      </c>
      <c r="E86" s="41" t="s">
        <v>46</v>
      </c>
      <c r="F86" s="42">
        <v>500</v>
      </c>
      <c r="G86" s="42">
        <v>0</v>
      </c>
      <c r="H86" s="42">
        <v>0</v>
      </c>
      <c r="I86" s="42">
        <v>0</v>
      </c>
      <c r="J86" s="42">
        <v>0</v>
      </c>
      <c r="K86" s="63" t="s">
        <v>114</v>
      </c>
      <c r="L86" s="42">
        <v>40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960.6</v>
      </c>
      <c r="G88" s="19">
        <f t="shared" ref="G88" si="14">SUM(G81:G87)</f>
        <v>13.839999999999998</v>
      </c>
      <c r="H88" s="19">
        <f t="shared" ref="H88" si="15">SUM(H81:H87)</f>
        <v>14.139999999999999</v>
      </c>
      <c r="I88" s="19">
        <f t="shared" ref="I88" si="16">SUM(I81:I87)</f>
        <v>70.900000000000006</v>
      </c>
      <c r="J88" s="19">
        <f t="shared" ref="J88:L88" si="17">SUM(J81:J87)</f>
        <v>559.79999999999995</v>
      </c>
      <c r="K88" s="25"/>
      <c r="L88" s="19">
        <f t="shared" si="17"/>
        <v>100</v>
      </c>
    </row>
    <row r="89" spans="1:12" ht="15" x14ac:dyDescent="0.25">
      <c r="A89" s="26">
        <f>A81</f>
        <v>1</v>
      </c>
      <c r="B89" s="13">
        <f>B81</f>
        <v>4</v>
      </c>
      <c r="C89" s="10" t="s">
        <v>25</v>
      </c>
      <c r="D89" s="7" t="s">
        <v>26</v>
      </c>
      <c r="E89" s="41" t="s">
        <v>80</v>
      </c>
      <c r="F89" s="42">
        <v>60</v>
      </c>
      <c r="G89" s="42">
        <v>0.6</v>
      </c>
      <c r="H89" s="42">
        <v>0.2</v>
      </c>
      <c r="I89" s="42">
        <v>2.2999999999999998</v>
      </c>
      <c r="J89" s="42">
        <v>15</v>
      </c>
      <c r="K89" s="43">
        <v>40</v>
      </c>
      <c r="L89" s="42">
        <v>24.8</v>
      </c>
    </row>
    <row r="90" spans="1:12" ht="15" x14ac:dyDescent="0.25">
      <c r="A90" s="23"/>
      <c r="B90" s="15"/>
      <c r="C90" s="11"/>
      <c r="D90" s="7" t="s">
        <v>27</v>
      </c>
      <c r="E90" s="41" t="s">
        <v>81</v>
      </c>
      <c r="F90" s="42">
        <v>285</v>
      </c>
      <c r="G90" s="42">
        <v>8.1</v>
      </c>
      <c r="H90" s="42">
        <v>8.4</v>
      </c>
      <c r="I90" s="42">
        <v>20.6</v>
      </c>
      <c r="J90" s="42">
        <v>194</v>
      </c>
      <c r="K90" s="43" t="s">
        <v>82</v>
      </c>
      <c r="L90" s="42">
        <v>68.599999999999994</v>
      </c>
    </row>
    <row r="91" spans="1:12" ht="15" x14ac:dyDescent="0.25">
      <c r="A91" s="23"/>
      <c r="B91" s="15"/>
      <c r="C91" s="11"/>
      <c r="D91" s="7" t="s">
        <v>28</v>
      </c>
      <c r="E91" s="41" t="s">
        <v>83</v>
      </c>
      <c r="F91" s="42">
        <v>200</v>
      </c>
      <c r="G91" s="42">
        <v>16.2</v>
      </c>
      <c r="H91" s="42">
        <v>15.8</v>
      </c>
      <c r="I91" s="42">
        <v>36.200000000000003</v>
      </c>
      <c r="J91" s="42">
        <v>358</v>
      </c>
      <c r="K91" s="43" t="s">
        <v>84</v>
      </c>
      <c r="L91" s="42">
        <v>104.3</v>
      </c>
    </row>
    <row r="92" spans="1:12" ht="15" x14ac:dyDescent="0.25">
      <c r="A92" s="23"/>
      <c r="B92" s="15"/>
      <c r="C92" s="11"/>
      <c r="D92" s="7" t="s">
        <v>29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30</v>
      </c>
      <c r="E93" s="41" t="s">
        <v>85</v>
      </c>
      <c r="F93" s="42">
        <v>200</v>
      </c>
      <c r="G93" s="42">
        <v>1.6</v>
      </c>
      <c r="H93" s="42">
        <v>0.66</v>
      </c>
      <c r="I93" s="42">
        <v>44.8</v>
      </c>
      <c r="J93" s="42">
        <v>191</v>
      </c>
      <c r="K93" s="43">
        <v>220</v>
      </c>
      <c r="L93" s="42">
        <v>10.5</v>
      </c>
    </row>
    <row r="94" spans="1:12" ht="15" x14ac:dyDescent="0.25">
      <c r="A94" s="23"/>
      <c r="B94" s="15"/>
      <c r="C94" s="11"/>
      <c r="D94" s="7" t="s">
        <v>31</v>
      </c>
      <c r="E94" s="41" t="s">
        <v>42</v>
      </c>
      <c r="F94" s="42">
        <v>15.6</v>
      </c>
      <c r="G94" s="42">
        <v>1.2</v>
      </c>
      <c r="H94" s="42">
        <v>0.15</v>
      </c>
      <c r="I94" s="42">
        <v>7.7</v>
      </c>
      <c r="J94" s="42">
        <v>76</v>
      </c>
      <c r="K94" s="43">
        <v>248</v>
      </c>
      <c r="L94" s="42">
        <v>1.5</v>
      </c>
    </row>
    <row r="95" spans="1:12" ht="15" x14ac:dyDescent="0.25">
      <c r="A95" s="23"/>
      <c r="B95" s="15"/>
      <c r="C95" s="11"/>
      <c r="D95" s="7" t="s">
        <v>32</v>
      </c>
      <c r="E95" s="41" t="s">
        <v>52</v>
      </c>
      <c r="F95" s="42">
        <v>16.2</v>
      </c>
      <c r="G95" s="42">
        <v>1.1000000000000001</v>
      </c>
      <c r="H95" s="42">
        <v>0.2</v>
      </c>
      <c r="I95" s="42">
        <v>5.7</v>
      </c>
      <c r="J95" s="42">
        <v>67</v>
      </c>
      <c r="K95" s="43">
        <v>249</v>
      </c>
      <c r="L95" s="42">
        <v>1.7</v>
      </c>
    </row>
    <row r="96" spans="1:12" ht="15" x14ac:dyDescent="0.25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776.80000000000007</v>
      </c>
      <c r="G98" s="19">
        <f t="shared" ref="G98" si="18">SUM(G89:G97)</f>
        <v>28.8</v>
      </c>
      <c r="H98" s="19">
        <f t="shared" ref="H98" si="19">SUM(H89:H97)</f>
        <v>25.409999999999997</v>
      </c>
      <c r="I98" s="19">
        <f t="shared" ref="I98" si="20">SUM(I89:I97)</f>
        <v>117.30000000000001</v>
      </c>
      <c r="J98" s="19">
        <f t="shared" ref="J98:L98" si="21">SUM(J89:J97)</f>
        <v>901</v>
      </c>
      <c r="K98" s="25"/>
      <c r="L98" s="19">
        <f t="shared" si="21"/>
        <v>211.39999999999998</v>
      </c>
    </row>
    <row r="99" spans="1:12" ht="15" x14ac:dyDescent="0.25">
      <c r="A99" s="23"/>
      <c r="B99" s="15"/>
      <c r="C99" s="50" t="s">
        <v>39</v>
      </c>
      <c r="D99" s="7" t="s">
        <v>22</v>
      </c>
      <c r="E99" s="51" t="s">
        <v>53</v>
      </c>
      <c r="F99" s="52">
        <v>217</v>
      </c>
      <c r="G99" s="52">
        <v>0.3</v>
      </c>
      <c r="H99" s="52">
        <v>0</v>
      </c>
      <c r="I99" s="52">
        <v>15.2</v>
      </c>
      <c r="J99" s="52">
        <v>60</v>
      </c>
      <c r="K99" s="53">
        <v>213</v>
      </c>
      <c r="L99" s="52">
        <v>7.9</v>
      </c>
    </row>
    <row r="100" spans="1:12" ht="15" x14ac:dyDescent="0.25">
      <c r="A100" s="23"/>
      <c r="B100" s="15"/>
      <c r="C100" s="50"/>
      <c r="D100" s="54" t="s">
        <v>43</v>
      </c>
      <c r="E100" s="51" t="s">
        <v>86</v>
      </c>
      <c r="F100" s="52">
        <v>75</v>
      </c>
      <c r="G100" s="52">
        <v>4.7</v>
      </c>
      <c r="H100" s="52">
        <v>1.1000000000000001</v>
      </c>
      <c r="I100" s="52">
        <v>59.8</v>
      </c>
      <c r="J100" s="52">
        <v>263</v>
      </c>
      <c r="K100" s="53">
        <v>225</v>
      </c>
      <c r="L100" s="52">
        <v>18.5</v>
      </c>
    </row>
    <row r="101" spans="1:12" ht="15" x14ac:dyDescent="0.25">
      <c r="A101" s="23"/>
      <c r="B101" s="15"/>
      <c r="C101" s="50"/>
      <c r="D101" s="7"/>
      <c r="E101" s="51"/>
      <c r="F101" s="52"/>
      <c r="G101" s="52"/>
      <c r="H101" s="52"/>
      <c r="I101" s="52"/>
      <c r="J101" s="52"/>
      <c r="K101" s="53"/>
      <c r="L101" s="52"/>
    </row>
    <row r="102" spans="1:12" ht="15" x14ac:dyDescent="0.25">
      <c r="A102" s="23"/>
      <c r="B102" s="15"/>
      <c r="C102" s="50"/>
      <c r="D102" s="18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50"/>
      <c r="D103" s="18"/>
      <c r="E103" s="51"/>
      <c r="F103" s="52"/>
      <c r="G103" s="52"/>
      <c r="H103" s="52"/>
      <c r="I103" s="52"/>
      <c r="J103" s="52"/>
      <c r="K103" s="53"/>
      <c r="L103" s="52"/>
    </row>
    <row r="104" spans="1:12" ht="15" x14ac:dyDescent="0.25">
      <c r="A104" s="23"/>
      <c r="B104" s="15"/>
      <c r="C104" s="50"/>
      <c r="D104" s="18" t="s">
        <v>33</v>
      </c>
      <c r="E104" s="51"/>
      <c r="F104" s="19">
        <f>SUM(F99:F103)</f>
        <v>292</v>
      </c>
      <c r="G104" s="19">
        <f>SUM(G99:G103)</f>
        <v>5</v>
      </c>
      <c r="H104" s="19">
        <f>SUM(H99:H103)</f>
        <v>1.1000000000000001</v>
      </c>
      <c r="I104" s="19">
        <f>SUM(I99:I103)</f>
        <v>75</v>
      </c>
      <c r="J104" s="19">
        <f>SUM(J99:J103)</f>
        <v>323</v>
      </c>
      <c r="K104" s="25"/>
      <c r="L104" s="19">
        <f>SUM(L99:L103)</f>
        <v>26.4</v>
      </c>
    </row>
    <row r="105" spans="1:12" ht="15.75" customHeight="1" thickBot="1" x14ac:dyDescent="0.25">
      <c r="A105" s="29">
        <f>A81</f>
        <v>1</v>
      </c>
      <c r="B105" s="30">
        <f>B81</f>
        <v>4</v>
      </c>
      <c r="C105" s="67" t="s">
        <v>4</v>
      </c>
      <c r="D105" s="68"/>
      <c r="E105" s="31"/>
      <c r="F105" s="32">
        <f>F88+F98+F104</f>
        <v>2029.4</v>
      </c>
      <c r="G105" s="32">
        <f>G88+G98+G104</f>
        <v>47.64</v>
      </c>
      <c r="H105" s="32">
        <f>H88+H98+H104</f>
        <v>40.65</v>
      </c>
      <c r="I105" s="32">
        <f>I88+I98+I104</f>
        <v>263.20000000000005</v>
      </c>
      <c r="J105" s="32">
        <f>J88+J98+J104</f>
        <v>1783.8</v>
      </c>
      <c r="K105" s="32"/>
      <c r="L105" s="32">
        <f>L88+L98+L104</f>
        <v>337.79999999999995</v>
      </c>
    </row>
    <row r="106" spans="1:12" ht="15" x14ac:dyDescent="0.25">
      <c r="A106" s="20">
        <v>1</v>
      </c>
      <c r="B106" s="21">
        <v>5</v>
      </c>
      <c r="C106" s="22" t="s">
        <v>20</v>
      </c>
      <c r="D106" s="5" t="s">
        <v>21</v>
      </c>
      <c r="E106" s="38" t="s">
        <v>87</v>
      </c>
      <c r="F106" s="39">
        <v>210</v>
      </c>
      <c r="G106" s="39">
        <v>8.6</v>
      </c>
      <c r="H106" s="39">
        <v>7.4</v>
      </c>
      <c r="I106" s="39">
        <v>41</v>
      </c>
      <c r="J106" s="39">
        <v>261</v>
      </c>
      <c r="K106" s="40">
        <v>84</v>
      </c>
      <c r="L106" s="39">
        <v>30</v>
      </c>
    </row>
    <row r="107" spans="1:12" ht="15" x14ac:dyDescent="0.25">
      <c r="A107" s="23"/>
      <c r="B107" s="15"/>
      <c r="C107" s="11"/>
      <c r="D107" s="6" t="s">
        <v>43</v>
      </c>
      <c r="E107" s="41" t="s">
        <v>65</v>
      </c>
      <c r="F107" s="42">
        <v>50</v>
      </c>
      <c r="G107" s="42">
        <v>3.95</v>
      </c>
      <c r="H107" s="42">
        <v>4.25</v>
      </c>
      <c r="I107" s="42">
        <v>29.05</v>
      </c>
      <c r="J107" s="42">
        <v>171.5</v>
      </c>
      <c r="K107" s="43" t="s">
        <v>67</v>
      </c>
      <c r="L107" s="42">
        <v>11</v>
      </c>
    </row>
    <row r="108" spans="1:12" ht="15" x14ac:dyDescent="0.25">
      <c r="A108" s="23"/>
      <c r="B108" s="15"/>
      <c r="C108" s="11"/>
      <c r="D108" s="7" t="s">
        <v>22</v>
      </c>
      <c r="E108" s="41" t="s">
        <v>41</v>
      </c>
      <c r="F108" s="42">
        <v>210</v>
      </c>
      <c r="G108" s="42">
        <v>0.2</v>
      </c>
      <c r="H108" s="42">
        <v>0</v>
      </c>
      <c r="I108" s="42">
        <v>15</v>
      </c>
      <c r="J108" s="42">
        <v>58</v>
      </c>
      <c r="K108" s="43">
        <v>212</v>
      </c>
      <c r="L108" s="42">
        <v>4.5</v>
      </c>
    </row>
    <row r="109" spans="1:12" ht="15" x14ac:dyDescent="0.25">
      <c r="A109" s="23"/>
      <c r="B109" s="15"/>
      <c r="C109" s="11"/>
      <c r="D109" s="7" t="s">
        <v>23</v>
      </c>
      <c r="E109" s="41" t="s">
        <v>42</v>
      </c>
      <c r="F109" s="42">
        <v>15.6</v>
      </c>
      <c r="G109" s="42">
        <v>1.2</v>
      </c>
      <c r="H109" s="42">
        <v>0.15</v>
      </c>
      <c r="I109" s="42">
        <v>7.7</v>
      </c>
      <c r="J109" s="42">
        <v>76</v>
      </c>
      <c r="K109" s="43">
        <v>248</v>
      </c>
      <c r="L109" s="42">
        <v>1.5</v>
      </c>
    </row>
    <row r="110" spans="1:12" ht="15" x14ac:dyDescent="0.25">
      <c r="A110" s="23"/>
      <c r="B110" s="15"/>
      <c r="C110" s="11"/>
      <c r="D110" s="7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 t="s">
        <v>44</v>
      </c>
      <c r="E111" s="41" t="s">
        <v>46</v>
      </c>
      <c r="F111" s="42">
        <v>500</v>
      </c>
      <c r="G111" s="42">
        <v>0</v>
      </c>
      <c r="H111" s="42">
        <v>0</v>
      </c>
      <c r="I111" s="42">
        <v>0</v>
      </c>
      <c r="J111" s="42">
        <v>0</v>
      </c>
      <c r="K111" s="63" t="s">
        <v>114</v>
      </c>
      <c r="L111" s="42">
        <v>40</v>
      </c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SUM(F106:F112)</f>
        <v>985.6</v>
      </c>
      <c r="G113" s="19">
        <f t="shared" ref="G113" si="22">SUM(G106:G112)</f>
        <v>13.95</v>
      </c>
      <c r="H113" s="19">
        <f t="shared" ref="H113" si="23">SUM(H106:H112)</f>
        <v>11.8</v>
      </c>
      <c r="I113" s="19">
        <f t="shared" ref="I113" si="24">SUM(I106:I112)</f>
        <v>92.75</v>
      </c>
      <c r="J113" s="19">
        <f t="shared" ref="J113:L113" si="25">SUM(J106:J112)</f>
        <v>566.5</v>
      </c>
      <c r="K113" s="25"/>
      <c r="L113" s="19">
        <f t="shared" si="25"/>
        <v>87</v>
      </c>
    </row>
    <row r="114" spans="1:12" ht="15" x14ac:dyDescent="0.25">
      <c r="A114" s="26">
        <f>A106</f>
        <v>1</v>
      </c>
      <c r="B114" s="13">
        <f>B106</f>
        <v>5</v>
      </c>
      <c r="C114" s="10" t="s">
        <v>25</v>
      </c>
      <c r="D114" s="7" t="s">
        <v>26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27</v>
      </c>
      <c r="E115" s="41" t="s">
        <v>88</v>
      </c>
      <c r="F115" s="42">
        <v>285</v>
      </c>
      <c r="G115" s="42">
        <v>7.7</v>
      </c>
      <c r="H115" s="42">
        <v>9.1999999999999993</v>
      </c>
      <c r="I115" s="42">
        <v>14.8</v>
      </c>
      <c r="J115" s="42">
        <v>175</v>
      </c>
      <c r="K115" s="43">
        <v>61</v>
      </c>
      <c r="L115" s="42">
        <v>58.4</v>
      </c>
    </row>
    <row r="116" spans="1:12" ht="15" x14ac:dyDescent="0.25">
      <c r="A116" s="23"/>
      <c r="B116" s="15"/>
      <c r="C116" s="11"/>
      <c r="D116" s="7" t="s">
        <v>28</v>
      </c>
      <c r="E116" s="41" t="s">
        <v>89</v>
      </c>
      <c r="F116" s="42">
        <v>65</v>
      </c>
      <c r="G116" s="42">
        <v>9.57</v>
      </c>
      <c r="H116" s="42">
        <v>10.82</v>
      </c>
      <c r="I116" s="42">
        <v>9.64</v>
      </c>
      <c r="J116" s="42">
        <v>176.4</v>
      </c>
      <c r="K116" s="43" t="s">
        <v>90</v>
      </c>
      <c r="L116" s="42">
        <v>67.099999999999994</v>
      </c>
    </row>
    <row r="117" spans="1:12" ht="15" x14ac:dyDescent="0.25">
      <c r="A117" s="23"/>
      <c r="B117" s="15"/>
      <c r="C117" s="11"/>
      <c r="D117" s="7" t="s">
        <v>29</v>
      </c>
      <c r="E117" s="41" t="s">
        <v>50</v>
      </c>
      <c r="F117" s="42">
        <v>150</v>
      </c>
      <c r="G117" s="42">
        <v>5.25</v>
      </c>
      <c r="H117" s="42">
        <v>6.15</v>
      </c>
      <c r="I117" s="42">
        <v>35.25</v>
      </c>
      <c r="J117" s="42">
        <v>221</v>
      </c>
      <c r="K117" s="43">
        <v>165</v>
      </c>
      <c r="L117" s="42">
        <v>20.2</v>
      </c>
    </row>
    <row r="118" spans="1:12" ht="15" x14ac:dyDescent="0.25">
      <c r="A118" s="23"/>
      <c r="B118" s="15"/>
      <c r="C118" s="11"/>
      <c r="D118" s="7" t="s">
        <v>30</v>
      </c>
      <c r="E118" s="41" t="s">
        <v>51</v>
      </c>
      <c r="F118" s="42">
        <v>200</v>
      </c>
      <c r="G118" s="42">
        <v>0.3</v>
      </c>
      <c r="H118" s="42">
        <v>7.0000000000000007E-2</v>
      </c>
      <c r="I118" s="42">
        <v>18.899999999999999</v>
      </c>
      <c r="J118" s="42">
        <v>75</v>
      </c>
      <c r="K118" s="43">
        <v>222</v>
      </c>
      <c r="L118" s="42">
        <v>9.8000000000000007</v>
      </c>
    </row>
    <row r="119" spans="1:12" ht="15" x14ac:dyDescent="0.25">
      <c r="A119" s="23"/>
      <c r="B119" s="15"/>
      <c r="C119" s="11"/>
      <c r="D119" s="7" t="s">
        <v>31</v>
      </c>
      <c r="E119" s="41" t="s">
        <v>42</v>
      </c>
      <c r="F119" s="42">
        <v>15.6</v>
      </c>
      <c r="G119" s="42">
        <v>1.2</v>
      </c>
      <c r="H119" s="42">
        <v>0.15</v>
      </c>
      <c r="I119" s="42">
        <v>7.7</v>
      </c>
      <c r="J119" s="42">
        <v>76</v>
      </c>
      <c r="K119" s="43">
        <v>248</v>
      </c>
      <c r="L119" s="42">
        <v>1.5</v>
      </c>
    </row>
    <row r="120" spans="1:12" ht="15" x14ac:dyDescent="0.25">
      <c r="A120" s="23"/>
      <c r="B120" s="15"/>
      <c r="C120" s="11"/>
      <c r="D120" s="7" t="s">
        <v>32</v>
      </c>
      <c r="E120" s="41" t="s">
        <v>52</v>
      </c>
      <c r="F120" s="42">
        <v>16.2</v>
      </c>
      <c r="G120" s="42">
        <v>1.1000000000000001</v>
      </c>
      <c r="H120" s="42">
        <v>0.2</v>
      </c>
      <c r="I120" s="42">
        <v>5.7</v>
      </c>
      <c r="J120" s="42">
        <v>67</v>
      </c>
      <c r="K120" s="43">
        <v>249</v>
      </c>
      <c r="L120" s="42">
        <v>1.7</v>
      </c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731.80000000000007</v>
      </c>
      <c r="G123" s="19">
        <f t="shared" ref="G123" si="26">SUM(G114:G122)</f>
        <v>25.12</v>
      </c>
      <c r="H123" s="19">
        <f t="shared" ref="H123" si="27">SUM(H114:H122)</f>
        <v>26.59</v>
      </c>
      <c r="I123" s="19">
        <f t="shared" ref="I123" si="28">SUM(I114:I122)</f>
        <v>91.990000000000009</v>
      </c>
      <c r="J123" s="19">
        <f t="shared" ref="J123:L123" si="29">SUM(J114:J122)</f>
        <v>790.4</v>
      </c>
      <c r="K123" s="25"/>
      <c r="L123" s="19">
        <f t="shared" si="29"/>
        <v>158.69999999999999</v>
      </c>
    </row>
    <row r="124" spans="1:12" ht="15" x14ac:dyDescent="0.25">
      <c r="A124" s="23"/>
      <c r="B124" s="15"/>
      <c r="C124" s="50" t="s">
        <v>39</v>
      </c>
      <c r="D124" s="7" t="s">
        <v>22</v>
      </c>
      <c r="E124" s="51" t="s">
        <v>53</v>
      </c>
      <c r="F124" s="52">
        <v>217</v>
      </c>
      <c r="G124" s="52">
        <v>0.3</v>
      </c>
      <c r="H124" s="52">
        <v>0</v>
      </c>
      <c r="I124" s="52">
        <v>15.2</v>
      </c>
      <c r="J124" s="52">
        <v>60</v>
      </c>
      <c r="K124" s="53">
        <v>213</v>
      </c>
      <c r="L124" s="52">
        <v>7.9</v>
      </c>
    </row>
    <row r="125" spans="1:12" ht="15" x14ac:dyDescent="0.25">
      <c r="A125" s="23"/>
      <c r="B125" s="15"/>
      <c r="C125" s="50"/>
      <c r="D125" s="54" t="s">
        <v>43</v>
      </c>
      <c r="E125" s="51" t="s">
        <v>91</v>
      </c>
      <c r="F125" s="52">
        <v>50</v>
      </c>
      <c r="G125" s="52">
        <v>4.4000000000000004</v>
      </c>
      <c r="H125" s="52">
        <v>5.6</v>
      </c>
      <c r="I125" s="52">
        <v>23.6</v>
      </c>
      <c r="J125" s="52">
        <v>164</v>
      </c>
      <c r="K125" s="53" t="s">
        <v>92</v>
      </c>
      <c r="L125" s="52">
        <v>13.9</v>
      </c>
    </row>
    <row r="126" spans="1:12" ht="15" x14ac:dyDescent="0.25">
      <c r="A126" s="23"/>
      <c r="B126" s="15"/>
      <c r="C126" s="50"/>
      <c r="D126" s="7"/>
      <c r="E126" s="51"/>
      <c r="F126" s="52"/>
      <c r="G126" s="52"/>
      <c r="H126" s="52"/>
      <c r="I126" s="52"/>
      <c r="J126" s="52"/>
      <c r="K126" s="53"/>
      <c r="L126" s="52"/>
    </row>
    <row r="127" spans="1:12" ht="15" x14ac:dyDescent="0.25">
      <c r="A127" s="23"/>
      <c r="B127" s="15"/>
      <c r="C127" s="50"/>
      <c r="D127" s="18"/>
      <c r="E127" s="51"/>
      <c r="F127" s="52"/>
      <c r="G127" s="52"/>
      <c r="H127" s="52"/>
      <c r="I127" s="52"/>
      <c r="J127" s="52"/>
      <c r="K127" s="53"/>
      <c r="L127" s="52"/>
    </row>
    <row r="128" spans="1:12" ht="15" x14ac:dyDescent="0.25">
      <c r="A128" s="23"/>
      <c r="B128" s="15"/>
      <c r="C128" s="50"/>
      <c r="D128" s="18"/>
      <c r="E128" s="51"/>
      <c r="F128" s="52"/>
      <c r="G128" s="52"/>
      <c r="H128" s="52"/>
      <c r="I128" s="52"/>
      <c r="J128" s="52"/>
      <c r="K128" s="53"/>
      <c r="L128" s="52"/>
    </row>
    <row r="129" spans="1:12" ht="15" x14ac:dyDescent="0.25">
      <c r="A129" s="23"/>
      <c r="B129" s="15"/>
      <c r="C129" s="50"/>
      <c r="D129" s="18" t="s">
        <v>33</v>
      </c>
      <c r="E129" s="51"/>
      <c r="F129" s="19">
        <f>SUM(F124:F128)</f>
        <v>267</v>
      </c>
      <c r="G129" s="19">
        <f>SUM(G124:G128)</f>
        <v>4.7</v>
      </c>
      <c r="H129" s="19">
        <f>SUM(H124:H128)</f>
        <v>5.6</v>
      </c>
      <c r="I129" s="19">
        <f>SUM(I124:I128)</f>
        <v>38.799999999999997</v>
      </c>
      <c r="J129" s="19">
        <f>SUM(J124:J128)</f>
        <v>224</v>
      </c>
      <c r="K129" s="25"/>
      <c r="L129" s="19">
        <f>SUM(L124:L128)</f>
        <v>21.8</v>
      </c>
    </row>
    <row r="130" spans="1:12" ht="15.75" customHeight="1" thickBot="1" x14ac:dyDescent="0.25">
      <c r="A130" s="29">
        <f>A106</f>
        <v>1</v>
      </c>
      <c r="B130" s="30">
        <f>B106</f>
        <v>5</v>
      </c>
      <c r="C130" s="67" t="s">
        <v>4</v>
      </c>
      <c r="D130" s="68"/>
      <c r="E130" s="31"/>
      <c r="F130" s="32">
        <f>F113+F123+F129</f>
        <v>1984.4</v>
      </c>
      <c r="G130" s="32">
        <f>G113+G123+G129</f>
        <v>43.77</v>
      </c>
      <c r="H130" s="32">
        <f>H113+H123+H129</f>
        <v>43.99</v>
      </c>
      <c r="I130" s="32">
        <f>I113+I123+I129</f>
        <v>223.54000000000002</v>
      </c>
      <c r="J130" s="32">
        <f>J113+J123+J129</f>
        <v>1580.9</v>
      </c>
      <c r="K130" s="32"/>
      <c r="L130" s="32">
        <f>L113+L123+L129</f>
        <v>267.5</v>
      </c>
    </row>
    <row r="131" spans="1:12" ht="15" x14ac:dyDescent="0.25">
      <c r="A131" s="20">
        <v>2</v>
      </c>
      <c r="B131" s="21">
        <v>1</v>
      </c>
      <c r="C131" s="22" t="s">
        <v>20</v>
      </c>
      <c r="D131" s="5" t="s">
        <v>21</v>
      </c>
      <c r="E131" s="38" t="s">
        <v>40</v>
      </c>
      <c r="F131" s="39">
        <v>210</v>
      </c>
      <c r="G131" s="39">
        <v>3</v>
      </c>
      <c r="H131" s="39">
        <v>8</v>
      </c>
      <c r="I131" s="39">
        <v>31.6</v>
      </c>
      <c r="J131" s="39">
        <v>218</v>
      </c>
      <c r="K131" s="40">
        <v>79</v>
      </c>
      <c r="L131" s="39">
        <v>34.9</v>
      </c>
    </row>
    <row r="132" spans="1:12" ht="15" x14ac:dyDescent="0.25">
      <c r="A132" s="23"/>
      <c r="B132" s="15"/>
      <c r="C132" s="11"/>
      <c r="D132" s="6" t="s">
        <v>43</v>
      </c>
      <c r="E132" s="41" t="s">
        <v>59</v>
      </c>
      <c r="F132" s="42">
        <v>50</v>
      </c>
      <c r="G132" s="42">
        <v>3.9</v>
      </c>
      <c r="H132" s="42">
        <v>4.3</v>
      </c>
      <c r="I132" s="42">
        <v>29.5</v>
      </c>
      <c r="J132" s="42">
        <v>172</v>
      </c>
      <c r="K132" s="43">
        <v>228</v>
      </c>
      <c r="L132" s="42">
        <v>10.6</v>
      </c>
    </row>
    <row r="133" spans="1:12" ht="15" x14ac:dyDescent="0.25">
      <c r="A133" s="23"/>
      <c r="B133" s="15"/>
      <c r="C133" s="11"/>
      <c r="D133" s="7" t="s">
        <v>22</v>
      </c>
      <c r="E133" s="41" t="s">
        <v>93</v>
      </c>
      <c r="F133" s="42">
        <v>200</v>
      </c>
      <c r="G133" s="42">
        <v>2.5</v>
      </c>
      <c r="H133" s="42">
        <v>3.6</v>
      </c>
      <c r="I133" s="42">
        <v>28.7</v>
      </c>
      <c r="J133" s="42">
        <v>152</v>
      </c>
      <c r="K133" s="43">
        <v>217</v>
      </c>
      <c r="L133" s="42">
        <v>10.9</v>
      </c>
    </row>
    <row r="134" spans="1:12" ht="15" x14ac:dyDescent="0.25">
      <c r="A134" s="23"/>
      <c r="B134" s="15"/>
      <c r="C134" s="11"/>
      <c r="D134" s="7" t="s">
        <v>23</v>
      </c>
      <c r="E134" s="41" t="s">
        <v>42</v>
      </c>
      <c r="F134" s="42">
        <v>15.6</v>
      </c>
      <c r="G134" s="42">
        <v>1.2</v>
      </c>
      <c r="H134" s="42">
        <v>0.15</v>
      </c>
      <c r="I134" s="42">
        <v>7.7</v>
      </c>
      <c r="J134" s="42">
        <v>76</v>
      </c>
      <c r="K134" s="43">
        <v>248</v>
      </c>
      <c r="L134" s="42">
        <v>1.5</v>
      </c>
    </row>
    <row r="135" spans="1:12" ht="15" x14ac:dyDescent="0.25">
      <c r="A135" s="23"/>
      <c r="B135" s="15"/>
      <c r="C135" s="11"/>
      <c r="D135" s="7" t="s">
        <v>24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3"/>
      <c r="B136" s="15"/>
      <c r="C136" s="11"/>
      <c r="D136" s="6" t="s">
        <v>44</v>
      </c>
      <c r="E136" s="41" t="s">
        <v>46</v>
      </c>
      <c r="F136" s="42">
        <v>500</v>
      </c>
      <c r="G136" s="42">
        <v>0</v>
      </c>
      <c r="H136" s="42">
        <v>0</v>
      </c>
      <c r="I136" s="42">
        <v>0</v>
      </c>
      <c r="J136" s="42">
        <v>0</v>
      </c>
      <c r="K136" s="63" t="s">
        <v>114</v>
      </c>
      <c r="L136" s="42">
        <v>40</v>
      </c>
    </row>
    <row r="137" spans="1:12" ht="15" x14ac:dyDescent="0.2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SUM(F131:F137)</f>
        <v>975.6</v>
      </c>
      <c r="G138" s="19">
        <f t="shared" ref="G138:J138" si="30">SUM(G131:G137)</f>
        <v>10.6</v>
      </c>
      <c r="H138" s="19">
        <f t="shared" si="30"/>
        <v>16.05</v>
      </c>
      <c r="I138" s="19">
        <f t="shared" si="30"/>
        <v>97.5</v>
      </c>
      <c r="J138" s="19">
        <f t="shared" si="30"/>
        <v>618</v>
      </c>
      <c r="K138" s="25"/>
      <c r="L138" s="19">
        <f t="shared" ref="L138" si="31">SUM(L131:L137)</f>
        <v>97.9</v>
      </c>
    </row>
    <row r="139" spans="1:12" ht="15" x14ac:dyDescent="0.25">
      <c r="A139" s="26">
        <f>A131</f>
        <v>2</v>
      </c>
      <c r="B139" s="13">
        <f>B131</f>
        <v>1</v>
      </c>
      <c r="C139" s="10" t="s">
        <v>25</v>
      </c>
      <c r="D139" s="7" t="s">
        <v>26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23"/>
      <c r="B140" s="15"/>
      <c r="C140" s="11"/>
      <c r="D140" s="7" t="s">
        <v>27</v>
      </c>
      <c r="E140" s="41" t="s">
        <v>94</v>
      </c>
      <c r="F140" s="42">
        <v>275</v>
      </c>
      <c r="G140" s="42">
        <v>7.3</v>
      </c>
      <c r="H140" s="42">
        <v>4.9000000000000004</v>
      </c>
      <c r="I140" s="42">
        <v>18.5</v>
      </c>
      <c r="J140" s="42">
        <v>151</v>
      </c>
      <c r="K140" s="43">
        <v>65</v>
      </c>
      <c r="L140" s="42">
        <v>59.8</v>
      </c>
    </row>
    <row r="141" spans="1:12" ht="15" x14ac:dyDescent="0.25">
      <c r="A141" s="23"/>
      <c r="B141" s="15"/>
      <c r="C141" s="11"/>
      <c r="D141" s="7" t="s">
        <v>28</v>
      </c>
      <c r="E141" s="41" t="s">
        <v>95</v>
      </c>
      <c r="F141" s="42">
        <v>110</v>
      </c>
      <c r="G141" s="42">
        <v>8.07</v>
      </c>
      <c r="H141" s="42">
        <v>9.9700000000000006</v>
      </c>
      <c r="I141" s="42">
        <v>8.5</v>
      </c>
      <c r="J141" s="42">
        <v>158.4</v>
      </c>
      <c r="K141" s="43" t="s">
        <v>96</v>
      </c>
      <c r="L141" s="42">
        <v>64.2</v>
      </c>
    </row>
    <row r="142" spans="1:12" ht="15" x14ac:dyDescent="0.25">
      <c r="A142" s="23"/>
      <c r="B142" s="15"/>
      <c r="C142" s="11"/>
      <c r="D142" s="7" t="s">
        <v>29</v>
      </c>
      <c r="E142" s="41" t="s">
        <v>62</v>
      </c>
      <c r="F142" s="42">
        <v>150</v>
      </c>
      <c r="G142" s="42">
        <v>8.6999999999999993</v>
      </c>
      <c r="H142" s="42">
        <v>7.8</v>
      </c>
      <c r="I142" s="42">
        <v>42.6</v>
      </c>
      <c r="J142" s="42">
        <v>279</v>
      </c>
      <c r="K142" s="43">
        <v>155</v>
      </c>
      <c r="L142" s="42">
        <v>23.2</v>
      </c>
    </row>
    <row r="143" spans="1:12" ht="15" x14ac:dyDescent="0.25">
      <c r="A143" s="23"/>
      <c r="B143" s="15"/>
      <c r="C143" s="11"/>
      <c r="D143" s="7" t="s">
        <v>30</v>
      </c>
      <c r="E143" s="41" t="s">
        <v>63</v>
      </c>
      <c r="F143" s="42">
        <v>200</v>
      </c>
      <c r="G143" s="42">
        <v>0.6</v>
      </c>
      <c r="H143" s="42">
        <v>0</v>
      </c>
      <c r="I143" s="42">
        <v>31.4</v>
      </c>
      <c r="J143" s="42">
        <v>124</v>
      </c>
      <c r="K143" s="43">
        <v>198</v>
      </c>
      <c r="L143" s="42">
        <v>10.199999999999999</v>
      </c>
    </row>
    <row r="144" spans="1:12" ht="15" x14ac:dyDescent="0.25">
      <c r="A144" s="23"/>
      <c r="B144" s="15"/>
      <c r="C144" s="11"/>
      <c r="D144" s="7" t="s">
        <v>31</v>
      </c>
      <c r="E144" s="41" t="s">
        <v>42</v>
      </c>
      <c r="F144" s="42">
        <v>15.6</v>
      </c>
      <c r="G144" s="42">
        <v>1.2</v>
      </c>
      <c r="H144" s="42">
        <v>0.15</v>
      </c>
      <c r="I144" s="42">
        <v>7.7</v>
      </c>
      <c r="J144" s="42">
        <v>76</v>
      </c>
      <c r="K144" s="43">
        <v>248</v>
      </c>
      <c r="L144" s="42">
        <v>1.5</v>
      </c>
    </row>
    <row r="145" spans="1:12" ht="15" x14ac:dyDescent="0.25">
      <c r="A145" s="23"/>
      <c r="B145" s="15"/>
      <c r="C145" s="11"/>
      <c r="D145" s="7" t="s">
        <v>32</v>
      </c>
      <c r="E145" s="41" t="s">
        <v>52</v>
      </c>
      <c r="F145" s="42">
        <v>16.2</v>
      </c>
      <c r="G145" s="42">
        <v>1.1000000000000001</v>
      </c>
      <c r="H145" s="42">
        <v>0.2</v>
      </c>
      <c r="I145" s="42">
        <v>5.7</v>
      </c>
      <c r="J145" s="42">
        <v>67</v>
      </c>
      <c r="K145" s="43">
        <v>249</v>
      </c>
      <c r="L145" s="42">
        <v>1.7</v>
      </c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766.80000000000007</v>
      </c>
      <c r="G148" s="19">
        <f t="shared" ref="G148:J148" si="32">SUM(G139:G147)</f>
        <v>26.970000000000002</v>
      </c>
      <c r="H148" s="19">
        <f t="shared" si="32"/>
        <v>23.02</v>
      </c>
      <c r="I148" s="19">
        <f t="shared" si="32"/>
        <v>114.4</v>
      </c>
      <c r="J148" s="19">
        <f t="shared" si="32"/>
        <v>855.4</v>
      </c>
      <c r="K148" s="25"/>
      <c r="L148" s="19">
        <f t="shared" ref="L148" si="33">SUM(L139:L147)</f>
        <v>160.59999999999997</v>
      </c>
    </row>
    <row r="149" spans="1:12" ht="15" x14ac:dyDescent="0.25">
      <c r="A149" s="23"/>
      <c r="B149" s="15"/>
      <c r="C149" s="50" t="s">
        <v>39</v>
      </c>
      <c r="D149" s="55" t="s">
        <v>22</v>
      </c>
      <c r="E149" s="56" t="s">
        <v>41</v>
      </c>
      <c r="F149" s="57">
        <v>210</v>
      </c>
      <c r="G149" s="57">
        <v>0.2</v>
      </c>
      <c r="H149" s="57">
        <v>0</v>
      </c>
      <c r="I149" s="57">
        <v>15</v>
      </c>
      <c r="J149" s="57">
        <v>58</v>
      </c>
      <c r="K149" s="58">
        <v>212</v>
      </c>
      <c r="L149" s="57">
        <v>4.5</v>
      </c>
    </row>
    <row r="150" spans="1:12" ht="15" x14ac:dyDescent="0.25">
      <c r="A150" s="23"/>
      <c r="B150" s="15"/>
      <c r="C150" s="50"/>
      <c r="D150" s="54" t="s">
        <v>43</v>
      </c>
      <c r="E150" s="59" t="s">
        <v>97</v>
      </c>
      <c r="F150" s="60">
        <v>50</v>
      </c>
      <c r="G150" s="60">
        <v>3.55</v>
      </c>
      <c r="H150" s="60">
        <v>7.4</v>
      </c>
      <c r="I150" s="60">
        <v>28.1</v>
      </c>
      <c r="J150" s="60">
        <v>194</v>
      </c>
      <c r="K150" s="61" t="s">
        <v>98</v>
      </c>
      <c r="L150" s="60">
        <v>10.7</v>
      </c>
    </row>
    <row r="151" spans="1:12" ht="15" x14ac:dyDescent="0.25">
      <c r="A151" s="23"/>
      <c r="B151" s="15"/>
      <c r="C151" s="50"/>
      <c r="D151" s="7"/>
      <c r="E151" s="51"/>
      <c r="F151" s="52"/>
      <c r="G151" s="52"/>
      <c r="H151" s="52"/>
      <c r="I151" s="52"/>
      <c r="J151" s="52"/>
      <c r="K151" s="53"/>
      <c r="L151" s="52"/>
    </row>
    <row r="152" spans="1:12" ht="15" x14ac:dyDescent="0.25">
      <c r="A152" s="23"/>
      <c r="B152" s="15"/>
      <c r="C152" s="50"/>
      <c r="D152" s="18"/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50"/>
      <c r="D153" s="18"/>
      <c r="E153" s="51"/>
      <c r="F153" s="52"/>
      <c r="G153" s="52"/>
      <c r="H153" s="52"/>
      <c r="I153" s="52"/>
      <c r="J153" s="52"/>
      <c r="K153" s="53"/>
      <c r="L153" s="52"/>
    </row>
    <row r="154" spans="1:12" ht="15" x14ac:dyDescent="0.25">
      <c r="A154" s="23"/>
      <c r="B154" s="15"/>
      <c r="C154" s="50"/>
      <c r="D154" s="18" t="s">
        <v>33</v>
      </c>
      <c r="E154" s="51"/>
      <c r="F154" s="19">
        <f>SUM(F149:F153)</f>
        <v>260</v>
      </c>
      <c r="G154" s="19">
        <f>SUM(G149:G153)</f>
        <v>3.75</v>
      </c>
      <c r="H154" s="19">
        <f>SUM(H149:H153)</f>
        <v>7.4</v>
      </c>
      <c r="I154" s="19">
        <f>SUM(I149:I153)</f>
        <v>43.1</v>
      </c>
      <c r="J154" s="19">
        <f>SUM(J149:J153)</f>
        <v>252</v>
      </c>
      <c r="K154" s="25"/>
      <c r="L154" s="19">
        <f>SUM(L149:L153)</f>
        <v>15.2</v>
      </c>
    </row>
    <row r="155" spans="1:12" ht="15.75" thickBot="1" x14ac:dyDescent="0.25">
      <c r="A155" s="29">
        <f>A131</f>
        <v>2</v>
      </c>
      <c r="B155" s="30">
        <f>B131</f>
        <v>1</v>
      </c>
      <c r="C155" s="67" t="s">
        <v>4</v>
      </c>
      <c r="D155" s="68"/>
      <c r="E155" s="31"/>
      <c r="F155" s="32">
        <f>F138+F148+F154</f>
        <v>2002.4</v>
      </c>
      <c r="G155" s="32">
        <f>G138+G148+G154</f>
        <v>41.32</v>
      </c>
      <c r="H155" s="32">
        <f>H138+H148+H154</f>
        <v>46.47</v>
      </c>
      <c r="I155" s="32">
        <f>I138+I148+I154</f>
        <v>255</v>
      </c>
      <c r="J155" s="32">
        <f>J138+J148+J154</f>
        <v>1725.4</v>
      </c>
      <c r="K155" s="32"/>
      <c r="L155" s="32">
        <f>L138+L148+L154</f>
        <v>273.7</v>
      </c>
    </row>
    <row r="156" spans="1:12" ht="15" x14ac:dyDescent="0.25">
      <c r="A156" s="14">
        <v>2</v>
      </c>
      <c r="B156" s="15">
        <v>2</v>
      </c>
      <c r="C156" s="22" t="s">
        <v>20</v>
      </c>
      <c r="D156" s="5" t="s">
        <v>21</v>
      </c>
      <c r="E156" s="38" t="s">
        <v>87</v>
      </c>
      <c r="F156" s="39">
        <v>210</v>
      </c>
      <c r="G156" s="39">
        <v>8.6</v>
      </c>
      <c r="H156" s="39">
        <v>7.4</v>
      </c>
      <c r="I156" s="39">
        <v>41</v>
      </c>
      <c r="J156" s="39">
        <v>261</v>
      </c>
      <c r="K156" s="40">
        <v>84</v>
      </c>
      <c r="L156" s="39">
        <v>30</v>
      </c>
    </row>
    <row r="157" spans="1:12" ht="15" x14ac:dyDescent="0.25">
      <c r="A157" s="14"/>
      <c r="B157" s="15"/>
      <c r="C157" s="11"/>
      <c r="D157" s="6" t="s">
        <v>43</v>
      </c>
      <c r="E157" s="41" t="s">
        <v>65</v>
      </c>
      <c r="F157" s="42">
        <v>50</v>
      </c>
      <c r="G157" s="42">
        <v>3.95</v>
      </c>
      <c r="H157" s="42">
        <v>4.25</v>
      </c>
      <c r="I157" s="42">
        <v>29.05</v>
      </c>
      <c r="J157" s="42">
        <v>171.5</v>
      </c>
      <c r="K157" s="43" t="s">
        <v>67</v>
      </c>
      <c r="L157" s="42">
        <v>11</v>
      </c>
    </row>
    <row r="158" spans="1:12" ht="15" x14ac:dyDescent="0.25">
      <c r="A158" s="14"/>
      <c r="B158" s="15"/>
      <c r="C158" s="11"/>
      <c r="D158" s="7" t="s">
        <v>22</v>
      </c>
      <c r="E158" s="41" t="s">
        <v>41</v>
      </c>
      <c r="F158" s="42">
        <v>210</v>
      </c>
      <c r="G158" s="42">
        <v>0.2</v>
      </c>
      <c r="H158" s="42">
        <v>0</v>
      </c>
      <c r="I158" s="42">
        <v>15</v>
      </c>
      <c r="J158" s="42">
        <v>58</v>
      </c>
      <c r="K158" s="43">
        <v>212</v>
      </c>
      <c r="L158" s="42">
        <v>4.5</v>
      </c>
    </row>
    <row r="159" spans="1:12" ht="15" x14ac:dyDescent="0.25">
      <c r="A159" s="14"/>
      <c r="B159" s="15"/>
      <c r="C159" s="11"/>
      <c r="D159" s="7" t="s">
        <v>23</v>
      </c>
      <c r="E159" s="41" t="s">
        <v>42</v>
      </c>
      <c r="F159" s="42">
        <v>15.6</v>
      </c>
      <c r="G159" s="42">
        <v>1.2</v>
      </c>
      <c r="H159" s="42">
        <v>0.15</v>
      </c>
      <c r="I159" s="42">
        <v>7.7</v>
      </c>
      <c r="J159" s="42">
        <v>76</v>
      </c>
      <c r="K159" s="43">
        <v>248</v>
      </c>
      <c r="L159" s="42">
        <v>1.5</v>
      </c>
    </row>
    <row r="160" spans="1:12" ht="15" x14ac:dyDescent="0.25">
      <c r="A160" s="14"/>
      <c r="B160" s="15"/>
      <c r="C160" s="11"/>
      <c r="D160" s="7" t="s">
        <v>24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14"/>
      <c r="B161" s="15"/>
      <c r="C161" s="11"/>
      <c r="D161" s="6" t="s">
        <v>44</v>
      </c>
      <c r="E161" s="41" t="s">
        <v>46</v>
      </c>
      <c r="F161" s="42">
        <v>500</v>
      </c>
      <c r="G161" s="42">
        <v>0</v>
      </c>
      <c r="H161" s="42">
        <v>0</v>
      </c>
      <c r="I161" s="42">
        <v>0</v>
      </c>
      <c r="J161" s="42">
        <v>0</v>
      </c>
      <c r="K161" s="63" t="s">
        <v>114</v>
      </c>
      <c r="L161" s="42">
        <v>40</v>
      </c>
    </row>
    <row r="162" spans="1:12" ht="15" x14ac:dyDescent="0.25">
      <c r="A162" s="14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16"/>
      <c r="B163" s="17"/>
      <c r="C163" s="8"/>
      <c r="D163" s="18" t="s">
        <v>33</v>
      </c>
      <c r="E163" s="9"/>
      <c r="F163" s="19">
        <f>SUM(F156:F162)</f>
        <v>985.6</v>
      </c>
      <c r="G163" s="19">
        <f t="shared" ref="G163:J163" si="34">SUM(G156:G162)</f>
        <v>13.95</v>
      </c>
      <c r="H163" s="19">
        <f t="shared" si="34"/>
        <v>11.8</v>
      </c>
      <c r="I163" s="19">
        <f t="shared" si="34"/>
        <v>92.75</v>
      </c>
      <c r="J163" s="19">
        <f t="shared" si="34"/>
        <v>566.5</v>
      </c>
      <c r="K163" s="25"/>
      <c r="L163" s="19">
        <f t="shared" ref="L163" si="35">SUM(L156:L162)</f>
        <v>87</v>
      </c>
    </row>
    <row r="164" spans="1:12" ht="15" x14ac:dyDescent="0.25">
      <c r="A164" s="13">
        <f>A156</f>
        <v>2</v>
      </c>
      <c r="B164" s="13">
        <f>B156</f>
        <v>2</v>
      </c>
      <c r="C164" s="10" t="s">
        <v>25</v>
      </c>
      <c r="D164" s="7" t="s">
        <v>26</v>
      </c>
      <c r="E164" s="41" t="s">
        <v>80</v>
      </c>
      <c r="F164" s="42">
        <v>60</v>
      </c>
      <c r="G164" s="42">
        <v>0.6</v>
      </c>
      <c r="H164" s="42">
        <v>0.2</v>
      </c>
      <c r="I164" s="42">
        <v>2.2999999999999998</v>
      </c>
      <c r="J164" s="42">
        <v>15</v>
      </c>
      <c r="K164" s="43">
        <v>40</v>
      </c>
      <c r="L164" s="42">
        <v>24.8</v>
      </c>
    </row>
    <row r="165" spans="1:12" ht="15" x14ac:dyDescent="0.25">
      <c r="A165" s="14"/>
      <c r="B165" s="15"/>
      <c r="C165" s="11"/>
      <c r="D165" s="7" t="s">
        <v>27</v>
      </c>
      <c r="E165" s="41" t="s">
        <v>81</v>
      </c>
      <c r="F165" s="42">
        <v>285</v>
      </c>
      <c r="G165" s="42">
        <v>8.1</v>
      </c>
      <c r="H165" s="42">
        <v>8.4</v>
      </c>
      <c r="I165" s="42">
        <v>20.6</v>
      </c>
      <c r="J165" s="42">
        <v>194</v>
      </c>
      <c r="K165" s="43" t="s">
        <v>82</v>
      </c>
      <c r="L165" s="42">
        <v>68.599999999999994</v>
      </c>
    </row>
    <row r="166" spans="1:12" ht="15" x14ac:dyDescent="0.25">
      <c r="A166" s="14"/>
      <c r="B166" s="15"/>
      <c r="C166" s="11"/>
      <c r="D166" s="7" t="s">
        <v>28</v>
      </c>
      <c r="E166" s="41" t="s">
        <v>83</v>
      </c>
      <c r="F166" s="42">
        <v>200</v>
      </c>
      <c r="G166" s="42">
        <v>16.2</v>
      </c>
      <c r="H166" s="42">
        <v>15.8</v>
      </c>
      <c r="I166" s="42">
        <v>36.200000000000003</v>
      </c>
      <c r="J166" s="42">
        <v>358</v>
      </c>
      <c r="K166" s="43" t="s">
        <v>84</v>
      </c>
      <c r="L166" s="42">
        <v>104.3</v>
      </c>
    </row>
    <row r="167" spans="1:12" ht="15" x14ac:dyDescent="0.25">
      <c r="A167" s="14"/>
      <c r="B167" s="15"/>
      <c r="C167" s="11"/>
      <c r="D167" s="7" t="s">
        <v>29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14"/>
      <c r="B168" s="15"/>
      <c r="C168" s="11"/>
      <c r="D168" s="7" t="s">
        <v>30</v>
      </c>
      <c r="E168" s="41" t="s">
        <v>51</v>
      </c>
      <c r="F168" s="42">
        <v>200</v>
      </c>
      <c r="G168" s="42">
        <v>0.3</v>
      </c>
      <c r="H168" s="42">
        <v>7.0000000000000007E-2</v>
      </c>
      <c r="I168" s="42">
        <v>18.899999999999999</v>
      </c>
      <c r="J168" s="42">
        <v>75</v>
      </c>
      <c r="K168" s="43">
        <v>222</v>
      </c>
      <c r="L168" s="42">
        <v>9.8000000000000007</v>
      </c>
    </row>
    <row r="169" spans="1:12" ht="15" x14ac:dyDescent="0.25">
      <c r="A169" s="14"/>
      <c r="B169" s="15"/>
      <c r="C169" s="11"/>
      <c r="D169" s="7" t="s">
        <v>31</v>
      </c>
      <c r="E169" s="41" t="s">
        <v>42</v>
      </c>
      <c r="F169" s="42">
        <v>15.6</v>
      </c>
      <c r="G169" s="42">
        <v>1.2</v>
      </c>
      <c r="H169" s="42">
        <v>0.15</v>
      </c>
      <c r="I169" s="42">
        <v>7.7</v>
      </c>
      <c r="J169" s="42">
        <v>76</v>
      </c>
      <c r="K169" s="43">
        <v>248</v>
      </c>
      <c r="L169" s="42">
        <v>1.5</v>
      </c>
    </row>
    <row r="170" spans="1:12" ht="15" x14ac:dyDescent="0.25">
      <c r="A170" s="14"/>
      <c r="B170" s="15"/>
      <c r="C170" s="11"/>
      <c r="D170" s="7" t="s">
        <v>32</v>
      </c>
      <c r="E170" s="41" t="s">
        <v>52</v>
      </c>
      <c r="F170" s="42">
        <v>16.2</v>
      </c>
      <c r="G170" s="42">
        <v>1.1000000000000001</v>
      </c>
      <c r="H170" s="42">
        <v>0.2</v>
      </c>
      <c r="I170" s="42">
        <v>5.7</v>
      </c>
      <c r="J170" s="42">
        <v>67</v>
      </c>
      <c r="K170" s="43">
        <v>249</v>
      </c>
      <c r="L170" s="42">
        <v>1.7</v>
      </c>
    </row>
    <row r="171" spans="1:12" ht="15" x14ac:dyDescent="0.25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SUM(F164:F172)</f>
        <v>776.80000000000007</v>
      </c>
      <c r="G173" s="19">
        <f t="shared" ref="G173:J173" si="36">SUM(G164:G172)</f>
        <v>27.5</v>
      </c>
      <c r="H173" s="19">
        <f t="shared" si="36"/>
        <v>24.819999999999997</v>
      </c>
      <c r="I173" s="19">
        <f t="shared" si="36"/>
        <v>91.4</v>
      </c>
      <c r="J173" s="19">
        <f t="shared" si="36"/>
        <v>785</v>
      </c>
      <c r="K173" s="25"/>
      <c r="L173" s="19">
        <f t="shared" ref="L173" si="37">SUM(L164:L172)</f>
        <v>210.7</v>
      </c>
    </row>
    <row r="174" spans="1:12" ht="15" x14ac:dyDescent="0.25">
      <c r="A174" s="23"/>
      <c r="B174" s="15"/>
      <c r="C174" s="50" t="s">
        <v>39</v>
      </c>
      <c r="D174" s="7" t="s">
        <v>22</v>
      </c>
      <c r="E174" s="51" t="s">
        <v>53</v>
      </c>
      <c r="F174" s="52">
        <v>217</v>
      </c>
      <c r="G174" s="52">
        <v>0.3</v>
      </c>
      <c r="H174" s="52">
        <v>0</v>
      </c>
      <c r="I174" s="52">
        <v>15.2</v>
      </c>
      <c r="J174" s="52">
        <v>60</v>
      </c>
      <c r="K174" s="53">
        <v>213</v>
      </c>
      <c r="L174" s="52">
        <v>7.9</v>
      </c>
    </row>
    <row r="175" spans="1:12" ht="15" x14ac:dyDescent="0.25">
      <c r="A175" s="23"/>
      <c r="B175" s="15"/>
      <c r="C175" s="50"/>
      <c r="D175" s="54" t="s">
        <v>43</v>
      </c>
      <c r="E175" s="51" t="s">
        <v>99</v>
      </c>
      <c r="F175" s="52">
        <v>75</v>
      </c>
      <c r="G175" s="52">
        <v>8.5</v>
      </c>
      <c r="H175" s="52">
        <v>22.2</v>
      </c>
      <c r="I175" s="52">
        <v>38.200000000000003</v>
      </c>
      <c r="J175" s="52">
        <v>388</v>
      </c>
      <c r="K175" s="53">
        <v>272</v>
      </c>
      <c r="L175" s="52">
        <v>31.2</v>
      </c>
    </row>
    <row r="176" spans="1:12" ht="15" x14ac:dyDescent="0.25">
      <c r="A176" s="23"/>
      <c r="B176" s="15"/>
      <c r="C176" s="50"/>
      <c r="D176" s="7"/>
      <c r="E176" s="51"/>
      <c r="F176" s="52"/>
      <c r="G176" s="52"/>
      <c r="H176" s="52"/>
      <c r="I176" s="52"/>
      <c r="J176" s="52"/>
      <c r="K176" s="53"/>
      <c r="L176" s="52"/>
    </row>
    <row r="177" spans="1:12" ht="15" x14ac:dyDescent="0.25">
      <c r="A177" s="23"/>
      <c r="B177" s="15"/>
      <c r="C177" s="50"/>
      <c r="D177" s="18"/>
      <c r="E177" s="51"/>
      <c r="F177" s="52"/>
      <c r="G177" s="52"/>
      <c r="H177" s="52"/>
      <c r="I177" s="52"/>
      <c r="J177" s="52"/>
      <c r="K177" s="53"/>
      <c r="L177" s="52"/>
    </row>
    <row r="178" spans="1:12" ht="15" x14ac:dyDescent="0.25">
      <c r="A178" s="23"/>
      <c r="B178" s="15"/>
      <c r="C178" s="50"/>
      <c r="D178" s="18"/>
      <c r="E178" s="51"/>
      <c r="F178" s="52"/>
      <c r="G178" s="52"/>
      <c r="H178" s="52"/>
      <c r="I178" s="52"/>
      <c r="J178" s="52"/>
      <c r="K178" s="53"/>
      <c r="L178" s="52"/>
    </row>
    <row r="179" spans="1:12" ht="15" x14ac:dyDescent="0.25">
      <c r="A179" s="23"/>
      <c r="B179" s="15"/>
      <c r="C179" s="50"/>
      <c r="D179" s="18" t="s">
        <v>33</v>
      </c>
      <c r="E179" s="51"/>
      <c r="F179" s="19">
        <f>SUM(F174:F178)</f>
        <v>292</v>
      </c>
      <c r="G179" s="19">
        <f>SUM(G174:G178)</f>
        <v>8.8000000000000007</v>
      </c>
      <c r="H179" s="19">
        <f>SUM(H174:H178)</f>
        <v>22.2</v>
      </c>
      <c r="I179" s="19">
        <f>SUM(I174:I178)</f>
        <v>53.400000000000006</v>
      </c>
      <c r="J179" s="19">
        <f>SUM(J174:J178)</f>
        <v>448</v>
      </c>
      <c r="K179" s="25"/>
      <c r="L179" s="19">
        <f>SUM(L174:L178)</f>
        <v>39.1</v>
      </c>
    </row>
    <row r="180" spans="1:12" ht="15.75" thickBot="1" x14ac:dyDescent="0.25">
      <c r="A180" s="33">
        <f>A156</f>
        <v>2</v>
      </c>
      <c r="B180" s="33">
        <f>B156</f>
        <v>2</v>
      </c>
      <c r="C180" s="67" t="s">
        <v>4</v>
      </c>
      <c r="D180" s="68"/>
      <c r="E180" s="31"/>
      <c r="F180" s="32">
        <f>F163+F173+F179</f>
        <v>2054.4</v>
      </c>
      <c r="G180" s="32">
        <f>G163+G173+G179</f>
        <v>50.25</v>
      </c>
      <c r="H180" s="32">
        <f>H163+H173+H179</f>
        <v>58.819999999999993</v>
      </c>
      <c r="I180" s="32">
        <f>I163+I173+I179</f>
        <v>237.55</v>
      </c>
      <c r="J180" s="32">
        <f>J163+J173+J179</f>
        <v>1799.5</v>
      </c>
      <c r="K180" s="32"/>
      <c r="L180" s="32">
        <f>L163+L173+L179</f>
        <v>336.8</v>
      </c>
    </row>
    <row r="181" spans="1:12" ht="15" x14ac:dyDescent="0.25">
      <c r="A181" s="20">
        <v>2</v>
      </c>
      <c r="B181" s="21">
        <v>3</v>
      </c>
      <c r="C181" s="22" t="s">
        <v>20</v>
      </c>
      <c r="D181" s="5" t="s">
        <v>21</v>
      </c>
      <c r="E181" s="38" t="s">
        <v>64</v>
      </c>
      <c r="F181" s="39">
        <v>210</v>
      </c>
      <c r="G181" s="39">
        <v>3</v>
      </c>
      <c r="H181" s="39">
        <v>8.1999999999999993</v>
      </c>
      <c r="I181" s="39">
        <v>20</v>
      </c>
      <c r="J181" s="39">
        <v>172</v>
      </c>
      <c r="K181" s="40">
        <v>89</v>
      </c>
      <c r="L181" s="39">
        <v>27.3</v>
      </c>
    </row>
    <row r="182" spans="1:12" ht="15" x14ac:dyDescent="0.25">
      <c r="A182" s="23"/>
      <c r="B182" s="15"/>
      <c r="C182" s="11"/>
      <c r="D182" s="6" t="s">
        <v>43</v>
      </c>
      <c r="E182" s="41" t="s">
        <v>100</v>
      </c>
      <c r="F182" s="42">
        <v>50</v>
      </c>
      <c r="G182" s="42">
        <v>3.6</v>
      </c>
      <c r="H182" s="42">
        <v>6.3</v>
      </c>
      <c r="I182" s="42">
        <v>30.2</v>
      </c>
      <c r="J182" s="42">
        <v>194.5</v>
      </c>
      <c r="K182" s="43" t="s">
        <v>101</v>
      </c>
      <c r="L182" s="42">
        <v>11</v>
      </c>
    </row>
    <row r="183" spans="1:12" ht="15" x14ac:dyDescent="0.25">
      <c r="A183" s="23"/>
      <c r="B183" s="15"/>
      <c r="C183" s="11"/>
      <c r="D183" s="7" t="s">
        <v>22</v>
      </c>
      <c r="E183" s="41" t="s">
        <v>41</v>
      </c>
      <c r="F183" s="42">
        <v>210</v>
      </c>
      <c r="G183" s="42">
        <v>0.2</v>
      </c>
      <c r="H183" s="42">
        <v>0</v>
      </c>
      <c r="I183" s="42">
        <v>15</v>
      </c>
      <c r="J183" s="42">
        <v>58</v>
      </c>
      <c r="K183" s="43">
        <v>212</v>
      </c>
      <c r="L183" s="42">
        <v>4.5</v>
      </c>
    </row>
    <row r="184" spans="1:12" ht="15.75" customHeight="1" x14ac:dyDescent="0.25">
      <c r="A184" s="23"/>
      <c r="B184" s="15"/>
      <c r="C184" s="11"/>
      <c r="D184" s="7" t="s">
        <v>23</v>
      </c>
      <c r="E184" s="41" t="s">
        <v>42</v>
      </c>
      <c r="F184" s="42">
        <v>15.6</v>
      </c>
      <c r="G184" s="42">
        <v>1.2</v>
      </c>
      <c r="H184" s="42">
        <v>0.15</v>
      </c>
      <c r="I184" s="42">
        <v>7.7</v>
      </c>
      <c r="J184" s="42">
        <v>76</v>
      </c>
      <c r="K184" s="43">
        <v>248</v>
      </c>
      <c r="L184" s="42">
        <v>1.5</v>
      </c>
    </row>
    <row r="185" spans="1:12" ht="15" x14ac:dyDescent="0.25">
      <c r="A185" s="23"/>
      <c r="B185" s="15"/>
      <c r="C185" s="11"/>
      <c r="D185" s="7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6" t="s">
        <v>44</v>
      </c>
      <c r="E186" s="41" t="s">
        <v>46</v>
      </c>
      <c r="F186" s="42">
        <v>500</v>
      </c>
      <c r="G186" s="42">
        <v>0</v>
      </c>
      <c r="H186" s="42">
        <v>0</v>
      </c>
      <c r="I186" s="42">
        <v>0</v>
      </c>
      <c r="J186" s="42">
        <v>0</v>
      </c>
      <c r="K186" s="63" t="s">
        <v>114</v>
      </c>
      <c r="L186" s="42">
        <v>40</v>
      </c>
    </row>
    <row r="187" spans="1:12" ht="15" x14ac:dyDescent="0.2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>SUM(F181:F187)</f>
        <v>985.6</v>
      </c>
      <c r="G188" s="19">
        <f t="shared" ref="G188:J188" si="38">SUM(G181:G187)</f>
        <v>8</v>
      </c>
      <c r="H188" s="19">
        <f t="shared" si="38"/>
        <v>14.65</v>
      </c>
      <c r="I188" s="19">
        <f t="shared" si="38"/>
        <v>72.900000000000006</v>
      </c>
      <c r="J188" s="19">
        <f t="shared" si="38"/>
        <v>500.5</v>
      </c>
      <c r="K188" s="25"/>
      <c r="L188" s="19">
        <f t="shared" ref="L188" si="39">SUM(L181:L187)</f>
        <v>84.3</v>
      </c>
    </row>
    <row r="189" spans="1:12" ht="15" x14ac:dyDescent="0.25">
      <c r="A189" s="26">
        <f>A181</f>
        <v>2</v>
      </c>
      <c r="B189" s="13">
        <f>B181</f>
        <v>3</v>
      </c>
      <c r="C189" s="10" t="s">
        <v>25</v>
      </c>
      <c r="D189" s="7" t="s">
        <v>26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27</v>
      </c>
      <c r="E190" s="41" t="s">
        <v>102</v>
      </c>
      <c r="F190" s="42">
        <v>275</v>
      </c>
      <c r="G190" s="42">
        <v>11</v>
      </c>
      <c r="H190" s="42">
        <v>7.5</v>
      </c>
      <c r="I190" s="42">
        <v>22.5</v>
      </c>
      <c r="J190" s="42">
        <v>205</v>
      </c>
      <c r="K190" s="43">
        <v>66</v>
      </c>
      <c r="L190" s="42">
        <v>58.9</v>
      </c>
    </row>
    <row r="191" spans="1:12" ht="15" x14ac:dyDescent="0.25">
      <c r="A191" s="23"/>
      <c r="B191" s="15"/>
      <c r="C191" s="11"/>
      <c r="D191" s="7" t="s">
        <v>28</v>
      </c>
      <c r="E191" s="41" t="s">
        <v>103</v>
      </c>
      <c r="F191" s="42">
        <v>200</v>
      </c>
      <c r="G191" s="42">
        <v>21.2</v>
      </c>
      <c r="H191" s="42">
        <v>13.6</v>
      </c>
      <c r="I191" s="42">
        <v>0.8</v>
      </c>
      <c r="J191" s="42">
        <v>288</v>
      </c>
      <c r="K191" s="43" t="s">
        <v>104</v>
      </c>
      <c r="L191" s="42">
        <v>112</v>
      </c>
    </row>
    <row r="192" spans="1:12" ht="15" x14ac:dyDescent="0.25">
      <c r="A192" s="23"/>
      <c r="B192" s="15"/>
      <c r="C192" s="11"/>
      <c r="D192" s="7" t="s">
        <v>29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30</v>
      </c>
      <c r="E193" s="41" t="s">
        <v>73</v>
      </c>
      <c r="F193" s="42">
        <v>200</v>
      </c>
      <c r="G193" s="42">
        <v>1.2</v>
      </c>
      <c r="H193" s="42">
        <v>0</v>
      </c>
      <c r="I193" s="42">
        <v>31.6</v>
      </c>
      <c r="J193" s="42">
        <v>126</v>
      </c>
      <c r="K193" s="43">
        <v>201</v>
      </c>
      <c r="L193" s="42">
        <v>11.4</v>
      </c>
    </row>
    <row r="194" spans="1:12" ht="15" x14ac:dyDescent="0.25">
      <c r="A194" s="23"/>
      <c r="B194" s="15"/>
      <c r="C194" s="11"/>
      <c r="D194" s="7" t="s">
        <v>31</v>
      </c>
      <c r="E194" s="41" t="s">
        <v>42</v>
      </c>
      <c r="F194" s="42">
        <v>15.6</v>
      </c>
      <c r="G194" s="42">
        <v>1.2</v>
      </c>
      <c r="H194" s="42">
        <v>0.15</v>
      </c>
      <c r="I194" s="42">
        <v>7.7</v>
      </c>
      <c r="J194" s="42">
        <v>76</v>
      </c>
      <c r="K194" s="43">
        <v>248</v>
      </c>
      <c r="L194" s="42">
        <v>1.5</v>
      </c>
    </row>
    <row r="195" spans="1:12" ht="15" x14ac:dyDescent="0.25">
      <c r="A195" s="23"/>
      <c r="B195" s="15"/>
      <c r="C195" s="11"/>
      <c r="D195" s="7" t="s">
        <v>32</v>
      </c>
      <c r="E195" s="41" t="s">
        <v>52</v>
      </c>
      <c r="F195" s="42">
        <v>16.2</v>
      </c>
      <c r="G195" s="42">
        <v>1.1000000000000001</v>
      </c>
      <c r="H195" s="42">
        <v>0.2</v>
      </c>
      <c r="I195" s="42">
        <v>5.7</v>
      </c>
      <c r="J195" s="42">
        <v>67</v>
      </c>
      <c r="K195" s="43">
        <v>249</v>
      </c>
      <c r="L195" s="42">
        <v>1.7</v>
      </c>
    </row>
    <row r="196" spans="1:12" ht="15" x14ac:dyDescent="0.25">
      <c r="A196" s="23"/>
      <c r="B196" s="15"/>
      <c r="C196" s="11"/>
      <c r="D196" s="6"/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6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4"/>
      <c r="B198" s="17"/>
      <c r="C198" s="8"/>
      <c r="D198" s="18" t="s">
        <v>33</v>
      </c>
      <c r="E198" s="9"/>
      <c r="F198" s="19">
        <f>SUM(F189:F197)</f>
        <v>706.80000000000007</v>
      </c>
      <c r="G198" s="19">
        <f t="shared" ref="G198:J198" si="40">SUM(G189:G197)</f>
        <v>35.70000000000001</v>
      </c>
      <c r="H198" s="19">
        <f t="shared" si="40"/>
        <v>21.45</v>
      </c>
      <c r="I198" s="19">
        <f t="shared" si="40"/>
        <v>68.300000000000011</v>
      </c>
      <c r="J198" s="19">
        <f t="shared" si="40"/>
        <v>762</v>
      </c>
      <c r="K198" s="25"/>
      <c r="L198" s="19">
        <f t="shared" ref="L198" si="41">SUM(L189:L197)</f>
        <v>185.5</v>
      </c>
    </row>
    <row r="199" spans="1:12" ht="15" x14ac:dyDescent="0.25">
      <c r="A199" s="23"/>
      <c r="B199" s="15"/>
      <c r="C199" s="50" t="s">
        <v>39</v>
      </c>
      <c r="D199" s="7" t="s">
        <v>22</v>
      </c>
      <c r="E199" s="51" t="s">
        <v>53</v>
      </c>
      <c r="F199" s="52">
        <v>217</v>
      </c>
      <c r="G199" s="52">
        <v>0.3</v>
      </c>
      <c r="H199" s="52">
        <v>0</v>
      </c>
      <c r="I199" s="52">
        <v>15.2</v>
      </c>
      <c r="J199" s="52">
        <v>60</v>
      </c>
      <c r="K199" s="53">
        <v>213</v>
      </c>
      <c r="L199" s="52">
        <v>7.9</v>
      </c>
    </row>
    <row r="200" spans="1:12" ht="15" x14ac:dyDescent="0.25">
      <c r="A200" s="23"/>
      <c r="B200" s="15"/>
      <c r="C200" s="50"/>
      <c r="D200" s="54" t="s">
        <v>43</v>
      </c>
      <c r="E200" s="51" t="s">
        <v>74</v>
      </c>
      <c r="F200" s="52">
        <v>75</v>
      </c>
      <c r="G200" s="52">
        <v>3.75</v>
      </c>
      <c r="H200" s="52">
        <v>4.8</v>
      </c>
      <c r="I200" s="52">
        <v>8.5</v>
      </c>
      <c r="J200" s="52">
        <v>288</v>
      </c>
      <c r="K200" s="53">
        <v>247</v>
      </c>
      <c r="L200" s="52">
        <v>21</v>
      </c>
    </row>
    <row r="201" spans="1:12" ht="15" x14ac:dyDescent="0.25">
      <c r="A201" s="23"/>
      <c r="B201" s="15"/>
      <c r="C201" s="50"/>
      <c r="D201" s="7" t="s">
        <v>24</v>
      </c>
      <c r="E201" s="51" t="s">
        <v>77</v>
      </c>
      <c r="F201" s="52">
        <v>150</v>
      </c>
      <c r="G201" s="52">
        <v>0.6</v>
      </c>
      <c r="H201" s="52">
        <v>0.6</v>
      </c>
      <c r="I201" s="52">
        <v>14.7</v>
      </c>
      <c r="J201" s="52">
        <v>66</v>
      </c>
      <c r="K201" s="53">
        <v>252</v>
      </c>
      <c r="L201" s="52">
        <v>37.5</v>
      </c>
    </row>
    <row r="202" spans="1:12" ht="15" x14ac:dyDescent="0.25">
      <c r="A202" s="23"/>
      <c r="B202" s="15"/>
      <c r="C202" s="50"/>
      <c r="D202" s="18"/>
      <c r="E202" s="51"/>
      <c r="F202" s="52"/>
      <c r="G202" s="52"/>
      <c r="H202" s="52"/>
      <c r="I202" s="52"/>
      <c r="J202" s="52"/>
      <c r="K202" s="53"/>
      <c r="L202" s="52"/>
    </row>
    <row r="203" spans="1:12" ht="15" x14ac:dyDescent="0.25">
      <c r="A203" s="23"/>
      <c r="B203" s="15"/>
      <c r="C203" s="50"/>
      <c r="D203" s="18"/>
      <c r="E203" s="51"/>
      <c r="F203" s="52"/>
      <c r="G203" s="52"/>
      <c r="H203" s="52"/>
      <c r="I203" s="52"/>
      <c r="J203" s="52"/>
      <c r="K203" s="53"/>
      <c r="L203" s="52"/>
    </row>
    <row r="204" spans="1:12" ht="15" x14ac:dyDescent="0.25">
      <c r="A204" s="23"/>
      <c r="B204" s="15"/>
      <c r="C204" s="50"/>
      <c r="D204" s="18" t="s">
        <v>33</v>
      </c>
      <c r="E204" s="51"/>
      <c r="F204" s="19">
        <f>SUM(F199:F203)</f>
        <v>442</v>
      </c>
      <c r="G204" s="19">
        <f>SUM(G199:G203)</f>
        <v>4.6499999999999995</v>
      </c>
      <c r="H204" s="19">
        <f>SUM(H199:H203)</f>
        <v>5.3999999999999995</v>
      </c>
      <c r="I204" s="19">
        <f>SUM(I199:I203)</f>
        <v>38.4</v>
      </c>
      <c r="J204" s="19">
        <f>SUM(J199:J203)</f>
        <v>414</v>
      </c>
      <c r="K204" s="25"/>
      <c r="L204" s="19">
        <f>SUM(L199:L203)</f>
        <v>66.400000000000006</v>
      </c>
    </row>
    <row r="205" spans="1:12" ht="15.75" thickBot="1" x14ac:dyDescent="0.25">
      <c r="A205" s="29">
        <f>A181</f>
        <v>2</v>
      </c>
      <c r="B205" s="30">
        <f>B181</f>
        <v>3</v>
      </c>
      <c r="C205" s="67" t="s">
        <v>4</v>
      </c>
      <c r="D205" s="68"/>
      <c r="E205" s="31"/>
      <c r="F205" s="32">
        <f>F188+F198+F204</f>
        <v>2134.4</v>
      </c>
      <c r="G205" s="32">
        <f>G188+G198+G204</f>
        <v>48.350000000000009</v>
      </c>
      <c r="H205" s="32">
        <f>H188+H198+H204</f>
        <v>41.5</v>
      </c>
      <c r="I205" s="32">
        <f>I188+I198+I204</f>
        <v>179.60000000000002</v>
      </c>
      <c r="J205" s="32">
        <f>J188+J198+J204</f>
        <v>1676.5</v>
      </c>
      <c r="K205" s="32"/>
      <c r="L205" s="32">
        <f>L188+L198+L204</f>
        <v>336.20000000000005</v>
      </c>
    </row>
    <row r="206" spans="1:12" ht="15" x14ac:dyDescent="0.25">
      <c r="A206" s="20">
        <v>2</v>
      </c>
      <c r="B206" s="21">
        <v>4</v>
      </c>
      <c r="C206" s="22" t="s">
        <v>20</v>
      </c>
      <c r="D206" s="5" t="s">
        <v>21</v>
      </c>
      <c r="E206" s="38" t="s">
        <v>57</v>
      </c>
      <c r="F206" s="39">
        <v>210</v>
      </c>
      <c r="G206" s="39">
        <v>5.6</v>
      </c>
      <c r="H206" s="39">
        <v>10.4</v>
      </c>
      <c r="I206" s="39">
        <v>26.4</v>
      </c>
      <c r="J206" s="39">
        <v>230</v>
      </c>
      <c r="K206" s="40">
        <v>82</v>
      </c>
      <c r="L206" s="39">
        <v>28.6</v>
      </c>
    </row>
    <row r="207" spans="1:12" ht="15" x14ac:dyDescent="0.25">
      <c r="A207" s="23"/>
      <c r="B207" s="15"/>
      <c r="C207" s="11"/>
      <c r="D207" s="6" t="s">
        <v>43</v>
      </c>
      <c r="E207" s="41" t="s">
        <v>65</v>
      </c>
      <c r="F207" s="42">
        <v>50</v>
      </c>
      <c r="G207" s="42">
        <v>3.95</v>
      </c>
      <c r="H207" s="42">
        <v>4.25</v>
      </c>
      <c r="I207" s="42">
        <v>29.05</v>
      </c>
      <c r="J207" s="42">
        <v>171.5</v>
      </c>
      <c r="K207" s="43" t="s">
        <v>67</v>
      </c>
      <c r="L207" s="42">
        <v>11</v>
      </c>
    </row>
    <row r="208" spans="1:12" ht="15" x14ac:dyDescent="0.25">
      <c r="A208" s="23"/>
      <c r="B208" s="15"/>
      <c r="C208" s="11"/>
      <c r="D208" s="7" t="s">
        <v>22</v>
      </c>
      <c r="E208" s="41" t="s">
        <v>93</v>
      </c>
      <c r="F208" s="42">
        <v>200</v>
      </c>
      <c r="G208" s="42">
        <v>2.5</v>
      </c>
      <c r="H208" s="42">
        <v>3.6</v>
      </c>
      <c r="I208" s="42">
        <v>28.7</v>
      </c>
      <c r="J208" s="42">
        <v>152</v>
      </c>
      <c r="K208" s="43">
        <v>217</v>
      </c>
      <c r="L208" s="42">
        <v>10.9</v>
      </c>
    </row>
    <row r="209" spans="1:12" ht="15" x14ac:dyDescent="0.25">
      <c r="A209" s="23"/>
      <c r="B209" s="15"/>
      <c r="C209" s="11"/>
      <c r="D209" s="7" t="s">
        <v>23</v>
      </c>
      <c r="E209" s="41" t="s">
        <v>42</v>
      </c>
      <c r="F209" s="42">
        <v>15.6</v>
      </c>
      <c r="G209" s="42">
        <v>1.2</v>
      </c>
      <c r="H209" s="42">
        <v>0.15</v>
      </c>
      <c r="I209" s="42">
        <v>7.7</v>
      </c>
      <c r="J209" s="42">
        <v>76</v>
      </c>
      <c r="K209" s="43">
        <v>248</v>
      </c>
      <c r="L209" s="42">
        <v>1.5</v>
      </c>
    </row>
    <row r="210" spans="1:12" ht="15" x14ac:dyDescent="0.25">
      <c r="A210" s="23"/>
      <c r="B210" s="15"/>
      <c r="C210" s="11"/>
      <c r="D210" s="7" t="s">
        <v>24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 t="s">
        <v>44</v>
      </c>
      <c r="E211" s="41" t="s">
        <v>46</v>
      </c>
      <c r="F211" s="42">
        <v>500</v>
      </c>
      <c r="G211" s="42">
        <v>0</v>
      </c>
      <c r="H211" s="42">
        <v>0</v>
      </c>
      <c r="I211" s="42">
        <v>0</v>
      </c>
      <c r="J211" s="42">
        <v>0</v>
      </c>
      <c r="K211" s="63" t="s">
        <v>114</v>
      </c>
      <c r="L211" s="42">
        <v>40</v>
      </c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SUM(F206:F212)</f>
        <v>975.6</v>
      </c>
      <c r="G213" s="19">
        <f t="shared" ref="G213:J213" si="42">SUM(G206:G212)</f>
        <v>13.25</v>
      </c>
      <c r="H213" s="19">
        <f t="shared" si="42"/>
        <v>18.399999999999999</v>
      </c>
      <c r="I213" s="19">
        <f t="shared" si="42"/>
        <v>91.850000000000009</v>
      </c>
      <c r="J213" s="19">
        <f t="shared" si="42"/>
        <v>629.5</v>
      </c>
      <c r="K213" s="25"/>
      <c r="L213" s="19">
        <f t="shared" ref="L213" si="43">SUM(L206:L212)</f>
        <v>92</v>
      </c>
    </row>
    <row r="214" spans="1:12" ht="15" x14ac:dyDescent="0.25">
      <c r="A214" s="26">
        <f>A206</f>
        <v>2</v>
      </c>
      <c r="B214" s="13">
        <f>B206</f>
        <v>4</v>
      </c>
      <c r="C214" s="10" t="s">
        <v>25</v>
      </c>
      <c r="D214" s="7" t="s">
        <v>26</v>
      </c>
      <c r="E214" s="41"/>
      <c r="F214" s="42"/>
      <c r="G214" s="42"/>
      <c r="H214" s="42"/>
      <c r="I214" s="42"/>
      <c r="J214" s="42"/>
      <c r="K214" s="43"/>
      <c r="L214" s="42"/>
    </row>
    <row r="215" spans="1:12" ht="15" x14ac:dyDescent="0.25">
      <c r="A215" s="23"/>
      <c r="B215" s="15"/>
      <c r="C215" s="11"/>
      <c r="D215" s="7" t="s">
        <v>27</v>
      </c>
      <c r="E215" s="41" t="s">
        <v>69</v>
      </c>
      <c r="F215" s="42">
        <v>285</v>
      </c>
      <c r="G215" s="42">
        <v>7.1</v>
      </c>
      <c r="H215" s="42">
        <v>8.1999999999999993</v>
      </c>
      <c r="I215" s="42">
        <v>10.5</v>
      </c>
      <c r="J215" s="42">
        <v>147</v>
      </c>
      <c r="K215" s="43">
        <v>55</v>
      </c>
      <c r="L215" s="42">
        <v>65.099999999999994</v>
      </c>
    </row>
    <row r="216" spans="1:12" ht="15" x14ac:dyDescent="0.25">
      <c r="A216" s="23"/>
      <c r="B216" s="15"/>
      <c r="C216" s="11"/>
      <c r="D216" s="7" t="s">
        <v>28</v>
      </c>
      <c r="E216" s="41" t="s">
        <v>95</v>
      </c>
      <c r="F216" s="42">
        <v>110</v>
      </c>
      <c r="G216" s="42">
        <v>8.07</v>
      </c>
      <c r="H216" s="42">
        <v>9.9700000000000006</v>
      </c>
      <c r="I216" s="42">
        <v>8.5</v>
      </c>
      <c r="J216" s="42">
        <v>158.4</v>
      </c>
      <c r="K216" s="43" t="s">
        <v>96</v>
      </c>
      <c r="L216" s="42">
        <v>64.2</v>
      </c>
    </row>
    <row r="217" spans="1:12" ht="15" x14ac:dyDescent="0.25">
      <c r="A217" s="23"/>
      <c r="B217" s="15"/>
      <c r="C217" s="11"/>
      <c r="D217" s="7" t="s">
        <v>29</v>
      </c>
      <c r="E217" s="41" t="s">
        <v>50</v>
      </c>
      <c r="F217" s="42">
        <v>150</v>
      </c>
      <c r="G217" s="42">
        <v>5.25</v>
      </c>
      <c r="H217" s="42">
        <v>6.15</v>
      </c>
      <c r="I217" s="42">
        <v>35.25</v>
      </c>
      <c r="J217" s="42">
        <v>221</v>
      </c>
      <c r="K217" s="43">
        <v>165</v>
      </c>
      <c r="L217" s="42">
        <v>20.2</v>
      </c>
    </row>
    <row r="218" spans="1:12" ht="15" x14ac:dyDescent="0.25">
      <c r="A218" s="23"/>
      <c r="B218" s="15"/>
      <c r="C218" s="11"/>
      <c r="D218" s="7" t="s">
        <v>30</v>
      </c>
      <c r="E218" s="41" t="s">
        <v>85</v>
      </c>
      <c r="F218" s="42">
        <v>200</v>
      </c>
      <c r="G218" s="42">
        <v>1.6</v>
      </c>
      <c r="H218" s="42">
        <v>0.66</v>
      </c>
      <c r="I218" s="42">
        <v>44.8</v>
      </c>
      <c r="J218" s="42">
        <v>191</v>
      </c>
      <c r="K218" s="43">
        <v>220</v>
      </c>
      <c r="L218" s="42">
        <v>10.5</v>
      </c>
    </row>
    <row r="219" spans="1:12" ht="15" x14ac:dyDescent="0.25">
      <c r="A219" s="23"/>
      <c r="B219" s="15"/>
      <c r="C219" s="11"/>
      <c r="D219" s="7" t="s">
        <v>31</v>
      </c>
      <c r="E219" s="41" t="s">
        <v>42</v>
      </c>
      <c r="F219" s="42">
        <v>15.6</v>
      </c>
      <c r="G219" s="42">
        <v>1.2</v>
      </c>
      <c r="H219" s="42">
        <v>0.15</v>
      </c>
      <c r="I219" s="42">
        <v>7.7</v>
      </c>
      <c r="J219" s="42">
        <v>76</v>
      </c>
      <c r="K219" s="43">
        <v>248</v>
      </c>
      <c r="L219" s="42">
        <v>1.5</v>
      </c>
    </row>
    <row r="220" spans="1:12" ht="15" x14ac:dyDescent="0.25">
      <c r="A220" s="23"/>
      <c r="B220" s="15"/>
      <c r="C220" s="11"/>
      <c r="D220" s="7" t="s">
        <v>32</v>
      </c>
      <c r="E220" s="41" t="s">
        <v>52</v>
      </c>
      <c r="F220" s="42">
        <v>16.2</v>
      </c>
      <c r="G220" s="42">
        <v>1.1000000000000001</v>
      </c>
      <c r="H220" s="42">
        <v>0.2</v>
      </c>
      <c r="I220" s="42">
        <v>5.7</v>
      </c>
      <c r="J220" s="42">
        <v>67</v>
      </c>
      <c r="K220" s="43">
        <v>249</v>
      </c>
      <c r="L220" s="42">
        <v>1.7</v>
      </c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4"/>
      <c r="B223" s="17"/>
      <c r="C223" s="8"/>
      <c r="D223" s="18" t="s">
        <v>33</v>
      </c>
      <c r="E223" s="9"/>
      <c r="F223" s="19">
        <f>SUM(F214:F222)</f>
        <v>776.80000000000007</v>
      </c>
      <c r="G223" s="19">
        <f t="shared" ref="G223:J223" si="44">SUM(G214:G222)</f>
        <v>24.320000000000004</v>
      </c>
      <c r="H223" s="19">
        <f t="shared" si="44"/>
        <v>25.33</v>
      </c>
      <c r="I223" s="19">
        <f t="shared" si="44"/>
        <v>112.45</v>
      </c>
      <c r="J223" s="19">
        <f t="shared" si="44"/>
        <v>860.4</v>
      </c>
      <c r="K223" s="25"/>
      <c r="L223" s="19">
        <f t="shared" ref="L223" si="45">SUM(L214:L222)</f>
        <v>163.19999999999999</v>
      </c>
    </row>
    <row r="224" spans="1:12" ht="15" x14ac:dyDescent="0.25">
      <c r="A224" s="23"/>
      <c r="B224" s="15"/>
      <c r="C224" s="50" t="s">
        <v>39</v>
      </c>
      <c r="D224" s="55" t="s">
        <v>22</v>
      </c>
      <c r="E224" s="56" t="s">
        <v>41</v>
      </c>
      <c r="F224" s="57">
        <v>210</v>
      </c>
      <c r="G224" s="57">
        <v>0.2</v>
      </c>
      <c r="H224" s="57">
        <v>0</v>
      </c>
      <c r="I224" s="57">
        <v>15</v>
      </c>
      <c r="J224" s="57">
        <v>58</v>
      </c>
      <c r="K224" s="58">
        <v>212</v>
      </c>
      <c r="L224" s="57">
        <v>4.5</v>
      </c>
    </row>
    <row r="225" spans="1:12" ht="15" x14ac:dyDescent="0.25">
      <c r="A225" s="23"/>
      <c r="B225" s="15"/>
      <c r="C225" s="50"/>
      <c r="D225" s="54" t="s">
        <v>43</v>
      </c>
      <c r="E225" s="59" t="s">
        <v>97</v>
      </c>
      <c r="F225" s="60">
        <v>50</v>
      </c>
      <c r="G225" s="60">
        <v>3.55</v>
      </c>
      <c r="H225" s="60">
        <v>7.4</v>
      </c>
      <c r="I225" s="60">
        <v>28.1</v>
      </c>
      <c r="J225" s="60">
        <v>194</v>
      </c>
      <c r="K225" s="61" t="s">
        <v>98</v>
      </c>
      <c r="L225" s="60">
        <v>10.4</v>
      </c>
    </row>
    <row r="226" spans="1:12" ht="15" x14ac:dyDescent="0.25">
      <c r="A226" s="23"/>
      <c r="B226" s="15"/>
      <c r="C226" s="50"/>
      <c r="D226" s="55"/>
      <c r="E226" s="59"/>
      <c r="F226" s="60"/>
      <c r="G226" s="60"/>
      <c r="H226" s="60"/>
      <c r="I226" s="60"/>
      <c r="J226" s="60"/>
      <c r="K226" s="61"/>
      <c r="L226" s="60"/>
    </row>
    <row r="227" spans="1:12" ht="15" x14ac:dyDescent="0.25">
      <c r="A227" s="23"/>
      <c r="B227" s="15"/>
      <c r="C227" s="50"/>
      <c r="D227" s="18"/>
      <c r="E227" s="51"/>
      <c r="F227" s="52"/>
      <c r="G227" s="52"/>
      <c r="H227" s="52"/>
      <c r="I227" s="52"/>
      <c r="J227" s="52"/>
      <c r="K227" s="53"/>
      <c r="L227" s="52"/>
    </row>
    <row r="228" spans="1:12" ht="15" x14ac:dyDescent="0.25">
      <c r="A228" s="23"/>
      <c r="B228" s="15"/>
      <c r="C228" s="50"/>
      <c r="D228" s="18"/>
      <c r="E228" s="51"/>
      <c r="F228" s="52"/>
      <c r="G228" s="52"/>
      <c r="H228" s="52"/>
      <c r="I228" s="52"/>
      <c r="J228" s="52"/>
      <c r="K228" s="53"/>
      <c r="L228" s="52"/>
    </row>
    <row r="229" spans="1:12" ht="15" x14ac:dyDescent="0.25">
      <c r="A229" s="23"/>
      <c r="B229" s="15"/>
      <c r="C229" s="50"/>
      <c r="D229" s="18" t="s">
        <v>33</v>
      </c>
      <c r="E229" s="51"/>
      <c r="F229" s="19">
        <f>SUM(F224:F228)</f>
        <v>260</v>
      </c>
      <c r="G229" s="19">
        <f>SUM(G224:G228)</f>
        <v>3.75</v>
      </c>
      <c r="H229" s="19">
        <f>SUM(H224:H228)</f>
        <v>7.4</v>
      </c>
      <c r="I229" s="19">
        <f>SUM(I224:I228)</f>
        <v>43.1</v>
      </c>
      <c r="J229" s="19">
        <f>SUM(J224:J228)</f>
        <v>252</v>
      </c>
      <c r="K229" s="25"/>
      <c r="L229" s="19">
        <f>SUM(L224:L228)</f>
        <v>14.9</v>
      </c>
    </row>
    <row r="230" spans="1:12" ht="15.75" thickBot="1" x14ac:dyDescent="0.25">
      <c r="A230" s="29">
        <f>A206</f>
        <v>2</v>
      </c>
      <c r="B230" s="30">
        <f>B206</f>
        <v>4</v>
      </c>
      <c r="C230" s="67" t="s">
        <v>4</v>
      </c>
      <c r="D230" s="68"/>
      <c r="E230" s="31"/>
      <c r="F230" s="32">
        <f>F213+F223+F229</f>
        <v>2012.4</v>
      </c>
      <c r="G230" s="32">
        <f>G213+G223+G229</f>
        <v>41.320000000000007</v>
      </c>
      <c r="H230" s="32">
        <f>H213+H223+H229</f>
        <v>51.129999999999995</v>
      </c>
      <c r="I230" s="32">
        <f>I213+I223+I229</f>
        <v>247.4</v>
      </c>
      <c r="J230" s="32">
        <f>J213+J223+J229</f>
        <v>1741.9</v>
      </c>
      <c r="K230" s="32"/>
      <c r="L230" s="32">
        <f>L213+L223+L229</f>
        <v>270.09999999999997</v>
      </c>
    </row>
    <row r="231" spans="1:12" ht="15" x14ac:dyDescent="0.25">
      <c r="A231" s="20">
        <v>2</v>
      </c>
      <c r="B231" s="21">
        <v>5</v>
      </c>
      <c r="C231" s="22" t="s">
        <v>20</v>
      </c>
      <c r="D231" s="5" t="s">
        <v>21</v>
      </c>
      <c r="E231" s="38" t="s">
        <v>78</v>
      </c>
      <c r="F231" s="39">
        <v>210</v>
      </c>
      <c r="G231" s="39">
        <v>5.8</v>
      </c>
      <c r="H231" s="39">
        <v>9.1999999999999993</v>
      </c>
      <c r="I231" s="39">
        <v>31.8</v>
      </c>
      <c r="J231" s="39">
        <v>240</v>
      </c>
      <c r="K231" s="40" t="s">
        <v>79</v>
      </c>
      <c r="L231" s="39">
        <v>29.3</v>
      </c>
    </row>
    <row r="232" spans="1:12" ht="15" x14ac:dyDescent="0.25">
      <c r="A232" s="23"/>
      <c r="B232" s="15"/>
      <c r="C232" s="11"/>
      <c r="D232" s="6" t="s">
        <v>43</v>
      </c>
      <c r="E232" s="41" t="s">
        <v>105</v>
      </c>
      <c r="F232" s="42">
        <v>50</v>
      </c>
      <c r="G232" s="42">
        <v>4.05</v>
      </c>
      <c r="H232" s="42">
        <v>1.55</v>
      </c>
      <c r="I232" s="42">
        <v>26.3</v>
      </c>
      <c r="J232" s="42">
        <v>137.5</v>
      </c>
      <c r="K232" s="43" t="s">
        <v>106</v>
      </c>
      <c r="L232" s="42">
        <v>11.7</v>
      </c>
    </row>
    <row r="233" spans="1:12" ht="15" x14ac:dyDescent="0.25">
      <c r="A233" s="23"/>
      <c r="B233" s="15"/>
      <c r="C233" s="11"/>
      <c r="D233" s="7" t="s">
        <v>22</v>
      </c>
      <c r="E233" s="51" t="s">
        <v>53</v>
      </c>
      <c r="F233" s="52">
        <v>217</v>
      </c>
      <c r="G233" s="52">
        <v>0.3</v>
      </c>
      <c r="H233" s="52">
        <v>0</v>
      </c>
      <c r="I233" s="52">
        <v>15.2</v>
      </c>
      <c r="J233" s="52">
        <v>60</v>
      </c>
      <c r="K233" s="53">
        <v>213</v>
      </c>
      <c r="L233" s="52">
        <v>7.9</v>
      </c>
    </row>
    <row r="234" spans="1:12" ht="15" x14ac:dyDescent="0.25">
      <c r="A234" s="23"/>
      <c r="B234" s="15"/>
      <c r="C234" s="11"/>
      <c r="D234" s="7" t="s">
        <v>23</v>
      </c>
      <c r="E234" s="41" t="s">
        <v>42</v>
      </c>
      <c r="F234" s="42">
        <v>15.6</v>
      </c>
      <c r="G234" s="42">
        <v>1.2</v>
      </c>
      <c r="H234" s="42">
        <v>0.15</v>
      </c>
      <c r="I234" s="42">
        <v>7.7</v>
      </c>
      <c r="J234" s="42">
        <v>76</v>
      </c>
      <c r="K234" s="43">
        <v>248</v>
      </c>
      <c r="L234" s="42">
        <v>1.5</v>
      </c>
    </row>
    <row r="235" spans="1:12" ht="15" x14ac:dyDescent="0.25">
      <c r="A235" s="23"/>
      <c r="B235" s="15"/>
      <c r="C235" s="11"/>
      <c r="D235" s="7" t="s">
        <v>24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6" t="s">
        <v>44</v>
      </c>
      <c r="E236" s="41" t="s">
        <v>46</v>
      </c>
      <c r="F236" s="42">
        <v>500</v>
      </c>
      <c r="G236" s="42">
        <v>0</v>
      </c>
      <c r="H236" s="42">
        <v>0</v>
      </c>
      <c r="I236" s="42">
        <v>0</v>
      </c>
      <c r="J236" s="42">
        <v>0</v>
      </c>
      <c r="K236" s="63" t="s">
        <v>114</v>
      </c>
      <c r="L236" s="42">
        <v>40</v>
      </c>
    </row>
    <row r="237" spans="1:12" ht="15" x14ac:dyDescent="0.25">
      <c r="A237" s="23"/>
      <c r="B237" s="15"/>
      <c r="C237" s="11"/>
      <c r="D237" s="6"/>
      <c r="E237" s="41"/>
      <c r="F237" s="42"/>
      <c r="G237" s="42"/>
      <c r="H237" s="42"/>
      <c r="I237" s="42"/>
      <c r="J237" s="42"/>
      <c r="K237" s="43"/>
      <c r="L237" s="42"/>
    </row>
    <row r="238" spans="1:12" ht="15.75" customHeight="1" x14ac:dyDescent="0.25">
      <c r="A238" s="24"/>
      <c r="B238" s="17"/>
      <c r="C238" s="8"/>
      <c r="D238" s="18" t="s">
        <v>33</v>
      </c>
      <c r="E238" s="9"/>
      <c r="F238" s="19">
        <f>SUM(F231:F237)</f>
        <v>992.6</v>
      </c>
      <c r="G238" s="19">
        <f t="shared" ref="G238:J238" si="46">SUM(G231:G237)</f>
        <v>11.35</v>
      </c>
      <c r="H238" s="19">
        <f t="shared" si="46"/>
        <v>10.9</v>
      </c>
      <c r="I238" s="19">
        <f t="shared" si="46"/>
        <v>81</v>
      </c>
      <c r="J238" s="19">
        <f t="shared" si="46"/>
        <v>513.5</v>
      </c>
      <c r="K238" s="25"/>
      <c r="L238" s="19">
        <f t="shared" ref="L238" si="47">SUM(L231:L237)</f>
        <v>90.4</v>
      </c>
    </row>
    <row r="239" spans="1:12" ht="15" x14ac:dyDescent="0.25">
      <c r="A239" s="26">
        <f>A231</f>
        <v>2</v>
      </c>
      <c r="B239" s="13">
        <f>B231</f>
        <v>5</v>
      </c>
      <c r="C239" s="10" t="s">
        <v>25</v>
      </c>
      <c r="D239" s="7" t="s">
        <v>26</v>
      </c>
      <c r="E239" s="41"/>
      <c r="F239" s="42"/>
      <c r="G239" s="42"/>
      <c r="H239" s="42"/>
      <c r="I239" s="42"/>
      <c r="J239" s="42"/>
      <c r="K239" s="43"/>
      <c r="L239" s="42"/>
    </row>
    <row r="240" spans="1:12" ht="25.5" x14ac:dyDescent="0.25">
      <c r="A240" s="23"/>
      <c r="B240" s="15"/>
      <c r="C240" s="11"/>
      <c r="D240" s="7" t="s">
        <v>27</v>
      </c>
      <c r="E240" s="41" t="s">
        <v>47</v>
      </c>
      <c r="F240" s="42">
        <v>285</v>
      </c>
      <c r="G240" s="42">
        <v>6.8</v>
      </c>
      <c r="H240" s="42">
        <v>9</v>
      </c>
      <c r="I240" s="42">
        <v>10.8</v>
      </c>
      <c r="J240" s="42">
        <v>152</v>
      </c>
      <c r="K240" s="43">
        <v>49</v>
      </c>
      <c r="L240" s="42">
        <v>64.400000000000006</v>
      </c>
    </row>
    <row r="241" spans="1:12" ht="15" x14ac:dyDescent="0.25">
      <c r="A241" s="23"/>
      <c r="B241" s="15"/>
      <c r="C241" s="11"/>
      <c r="D241" s="7" t="s">
        <v>28</v>
      </c>
      <c r="E241" s="41" t="s">
        <v>107</v>
      </c>
      <c r="F241" s="42">
        <v>200</v>
      </c>
      <c r="G241" s="42">
        <v>20.8</v>
      </c>
      <c r="H241" s="42">
        <v>5.6</v>
      </c>
      <c r="I241" s="42">
        <v>17.2</v>
      </c>
      <c r="J241" s="42">
        <v>330</v>
      </c>
      <c r="K241" s="43" t="s">
        <v>108</v>
      </c>
      <c r="L241" s="42">
        <v>102.8</v>
      </c>
    </row>
    <row r="242" spans="1:12" ht="15" x14ac:dyDescent="0.25">
      <c r="A242" s="23"/>
      <c r="B242" s="15"/>
      <c r="C242" s="11"/>
      <c r="D242" s="7" t="s">
        <v>29</v>
      </c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3"/>
      <c r="B243" s="15"/>
      <c r="C243" s="11"/>
      <c r="D243" s="7" t="s">
        <v>30</v>
      </c>
      <c r="E243" s="41" t="s">
        <v>51</v>
      </c>
      <c r="F243" s="42">
        <v>200</v>
      </c>
      <c r="G243" s="42">
        <v>0.3</v>
      </c>
      <c r="H243" s="42">
        <v>7.0000000000000007E-2</v>
      </c>
      <c r="I243" s="42">
        <v>18.899999999999999</v>
      </c>
      <c r="J243" s="42">
        <v>75</v>
      </c>
      <c r="K243" s="43">
        <v>222</v>
      </c>
      <c r="L243" s="42">
        <v>9.8000000000000007</v>
      </c>
    </row>
    <row r="244" spans="1:12" ht="15" x14ac:dyDescent="0.25">
      <c r="A244" s="23"/>
      <c r="B244" s="15"/>
      <c r="C244" s="11"/>
      <c r="D244" s="7" t="s">
        <v>31</v>
      </c>
      <c r="E244" s="41" t="s">
        <v>42</v>
      </c>
      <c r="F244" s="42">
        <v>15.6</v>
      </c>
      <c r="G244" s="42">
        <v>1.2</v>
      </c>
      <c r="H244" s="42">
        <v>0.15</v>
      </c>
      <c r="I244" s="42">
        <v>7.7</v>
      </c>
      <c r="J244" s="42">
        <v>76</v>
      </c>
      <c r="K244" s="43">
        <v>248</v>
      </c>
      <c r="L244" s="42">
        <v>1.5</v>
      </c>
    </row>
    <row r="245" spans="1:12" ht="15" x14ac:dyDescent="0.25">
      <c r="A245" s="23"/>
      <c r="B245" s="15"/>
      <c r="C245" s="11"/>
      <c r="D245" s="7" t="s">
        <v>32</v>
      </c>
      <c r="E245" s="41" t="s">
        <v>52</v>
      </c>
      <c r="F245" s="42">
        <v>16.2</v>
      </c>
      <c r="G245" s="42">
        <v>1.1000000000000001</v>
      </c>
      <c r="H245" s="42">
        <v>0.2</v>
      </c>
      <c r="I245" s="42">
        <v>5.7</v>
      </c>
      <c r="J245" s="42">
        <v>67</v>
      </c>
      <c r="K245" s="43">
        <v>249</v>
      </c>
      <c r="L245" s="42">
        <v>1.7</v>
      </c>
    </row>
    <row r="246" spans="1:12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2" ht="15" x14ac:dyDescent="0.25">
      <c r="A247" s="23"/>
      <c r="B247" s="15"/>
      <c r="C247" s="11"/>
      <c r="D247" s="6"/>
      <c r="E247" s="41"/>
      <c r="F247" s="42"/>
      <c r="G247" s="42"/>
      <c r="H247" s="42"/>
      <c r="I247" s="42"/>
      <c r="J247" s="42"/>
      <c r="K247" s="43"/>
      <c r="L247" s="42"/>
    </row>
    <row r="248" spans="1:12" ht="15" x14ac:dyDescent="0.25">
      <c r="A248" s="24"/>
      <c r="B248" s="17"/>
      <c r="C248" s="8"/>
      <c r="D248" s="18" t="s">
        <v>33</v>
      </c>
      <c r="E248" s="9"/>
      <c r="F248" s="19">
        <f>SUM(F239:F247)</f>
        <v>716.80000000000007</v>
      </c>
      <c r="G248" s="19">
        <f t="shared" ref="G248:J248" si="48">SUM(G239:G247)</f>
        <v>30.200000000000003</v>
      </c>
      <c r="H248" s="19">
        <f t="shared" si="48"/>
        <v>15.02</v>
      </c>
      <c r="I248" s="19">
        <f t="shared" si="48"/>
        <v>60.300000000000004</v>
      </c>
      <c r="J248" s="19">
        <f t="shared" si="48"/>
        <v>700</v>
      </c>
      <c r="K248" s="25"/>
      <c r="L248" s="19">
        <f t="shared" ref="L248" si="49">SUM(L239:L247)</f>
        <v>180.2</v>
      </c>
    </row>
    <row r="249" spans="1:12" ht="15" x14ac:dyDescent="0.25">
      <c r="A249" s="23"/>
      <c r="B249" s="15"/>
      <c r="C249" s="50" t="s">
        <v>39</v>
      </c>
      <c r="D249" s="55" t="s">
        <v>22</v>
      </c>
      <c r="E249" s="56" t="s">
        <v>41</v>
      </c>
      <c r="F249" s="57">
        <v>210</v>
      </c>
      <c r="G249" s="57">
        <v>0.2</v>
      </c>
      <c r="H249" s="57">
        <v>0</v>
      </c>
      <c r="I249" s="57">
        <v>15</v>
      </c>
      <c r="J249" s="57">
        <v>58</v>
      </c>
      <c r="K249" s="58">
        <v>212</v>
      </c>
      <c r="L249" s="57">
        <v>4.5</v>
      </c>
    </row>
    <row r="250" spans="1:12" ht="15" x14ac:dyDescent="0.25">
      <c r="A250" s="23"/>
      <c r="B250" s="15"/>
      <c r="C250" s="50"/>
      <c r="D250" s="54" t="s">
        <v>43</v>
      </c>
      <c r="E250" s="59" t="s">
        <v>86</v>
      </c>
      <c r="F250" s="60">
        <v>75</v>
      </c>
      <c r="G250" s="60">
        <v>4.7</v>
      </c>
      <c r="H250" s="60">
        <v>1.1000000000000001</v>
      </c>
      <c r="I250" s="60">
        <v>59.8</v>
      </c>
      <c r="J250" s="60">
        <v>263</v>
      </c>
      <c r="K250" s="61">
        <v>225</v>
      </c>
      <c r="L250" s="60">
        <v>18.5</v>
      </c>
    </row>
    <row r="251" spans="1:12" ht="15" x14ac:dyDescent="0.25">
      <c r="A251" s="23"/>
      <c r="B251" s="15"/>
      <c r="C251" s="50"/>
      <c r="D251" s="55"/>
      <c r="E251" s="59"/>
      <c r="F251" s="60"/>
      <c r="G251" s="60"/>
      <c r="H251" s="60"/>
      <c r="I251" s="60"/>
      <c r="J251" s="60"/>
      <c r="K251" s="61"/>
      <c r="L251" s="60"/>
    </row>
    <row r="252" spans="1:12" ht="15" x14ac:dyDescent="0.25">
      <c r="A252" s="23"/>
      <c r="B252" s="15"/>
      <c r="C252" s="50"/>
      <c r="D252" s="18"/>
      <c r="E252" s="51"/>
      <c r="F252" s="52"/>
      <c r="G252" s="52"/>
      <c r="H252" s="52"/>
      <c r="I252" s="52"/>
      <c r="J252" s="52"/>
      <c r="K252" s="53"/>
      <c r="L252" s="52"/>
    </row>
    <row r="253" spans="1:12" ht="15" x14ac:dyDescent="0.25">
      <c r="A253" s="23"/>
      <c r="B253" s="15"/>
      <c r="C253" s="50"/>
      <c r="D253" s="18"/>
      <c r="E253" s="51"/>
      <c r="F253" s="52"/>
      <c r="G253" s="52"/>
      <c r="H253" s="52"/>
      <c r="I253" s="52"/>
      <c r="J253" s="52"/>
      <c r="K253" s="53"/>
      <c r="L253" s="52"/>
    </row>
    <row r="254" spans="1:12" ht="15" x14ac:dyDescent="0.25">
      <c r="A254" s="23"/>
      <c r="B254" s="15"/>
      <c r="C254" s="50"/>
      <c r="D254" s="18" t="s">
        <v>33</v>
      </c>
      <c r="E254" s="51"/>
      <c r="F254" s="19">
        <f>SUM(F249:F253)</f>
        <v>285</v>
      </c>
      <c r="G254" s="19">
        <f>SUM(G249:G253)</f>
        <v>4.9000000000000004</v>
      </c>
      <c r="H254" s="19">
        <f>SUM(H249:H253)</f>
        <v>1.1000000000000001</v>
      </c>
      <c r="I254" s="19">
        <f>SUM(I249:I253)</f>
        <v>74.8</v>
      </c>
      <c r="J254" s="19">
        <f>SUM(J249:J253)</f>
        <v>321</v>
      </c>
      <c r="K254" s="25"/>
      <c r="L254" s="19">
        <f>SUM(L249:L253)</f>
        <v>23</v>
      </c>
    </row>
    <row r="255" spans="1:12" ht="15.75" thickBot="1" x14ac:dyDescent="0.25">
      <c r="A255" s="29">
        <f>A231</f>
        <v>2</v>
      </c>
      <c r="B255" s="30">
        <f>B231</f>
        <v>5</v>
      </c>
      <c r="C255" s="67" t="s">
        <v>4</v>
      </c>
      <c r="D255" s="68"/>
      <c r="E255" s="31"/>
      <c r="F255" s="32">
        <f>F238+F248+F254</f>
        <v>1994.4</v>
      </c>
      <c r="G255" s="32">
        <f>G238+G248+G254</f>
        <v>46.45</v>
      </c>
      <c r="H255" s="32">
        <f>H238+H248+H254</f>
        <v>27.020000000000003</v>
      </c>
      <c r="I255" s="32">
        <f>I238+I248+I254</f>
        <v>216.10000000000002</v>
      </c>
      <c r="J255" s="32">
        <f>J238+J248+J254</f>
        <v>1534.5</v>
      </c>
      <c r="K255" s="32"/>
      <c r="L255" s="32">
        <f>L238+L248+L254</f>
        <v>293.60000000000002</v>
      </c>
    </row>
    <row r="256" spans="1:12" ht="15" x14ac:dyDescent="0.25">
      <c r="A256" s="20">
        <v>3</v>
      </c>
      <c r="B256" s="21">
        <v>1</v>
      </c>
      <c r="C256" s="22" t="s">
        <v>20</v>
      </c>
      <c r="D256" s="5" t="s">
        <v>21</v>
      </c>
      <c r="E256" s="38" t="s">
        <v>87</v>
      </c>
      <c r="F256" s="39">
        <v>210</v>
      </c>
      <c r="G256" s="39">
        <v>8.6</v>
      </c>
      <c r="H256" s="39">
        <v>7.4</v>
      </c>
      <c r="I256" s="39">
        <v>41</v>
      </c>
      <c r="J256" s="39">
        <v>261</v>
      </c>
      <c r="K256" s="40">
        <v>84</v>
      </c>
      <c r="L256" s="39">
        <v>30</v>
      </c>
    </row>
    <row r="257" spans="1:12" ht="15" x14ac:dyDescent="0.25">
      <c r="A257" s="23"/>
      <c r="B257" s="15"/>
      <c r="C257" s="11"/>
      <c r="D257" s="6" t="s">
        <v>43</v>
      </c>
      <c r="E257" s="41" t="s">
        <v>59</v>
      </c>
      <c r="F257" s="42">
        <v>50</v>
      </c>
      <c r="G257" s="42">
        <v>3.9</v>
      </c>
      <c r="H257" s="42">
        <v>4.3</v>
      </c>
      <c r="I257" s="42">
        <v>29.5</v>
      </c>
      <c r="J257" s="42">
        <v>172</v>
      </c>
      <c r="K257" s="43">
        <v>228</v>
      </c>
      <c r="L257" s="42">
        <v>10.6</v>
      </c>
    </row>
    <row r="258" spans="1:12" ht="15" x14ac:dyDescent="0.25">
      <c r="A258" s="23"/>
      <c r="B258" s="15"/>
      <c r="C258" s="11"/>
      <c r="D258" s="7" t="s">
        <v>22</v>
      </c>
      <c r="E258" s="41" t="s">
        <v>58</v>
      </c>
      <c r="F258" s="42">
        <v>200</v>
      </c>
      <c r="G258" s="42">
        <v>0.6</v>
      </c>
      <c r="H258" s="42">
        <v>0</v>
      </c>
      <c r="I258" s="42">
        <v>31.4</v>
      </c>
      <c r="J258" s="42">
        <v>124</v>
      </c>
      <c r="K258" s="43">
        <v>203</v>
      </c>
      <c r="L258" s="42">
        <v>8</v>
      </c>
    </row>
    <row r="259" spans="1:12" ht="15" x14ac:dyDescent="0.25">
      <c r="A259" s="23"/>
      <c r="B259" s="15"/>
      <c r="C259" s="11"/>
      <c r="D259" s="7" t="s">
        <v>23</v>
      </c>
      <c r="E259" s="41" t="s">
        <v>42</v>
      </c>
      <c r="F259" s="42">
        <v>15.6</v>
      </c>
      <c r="G259" s="42">
        <v>1.2</v>
      </c>
      <c r="H259" s="42">
        <v>0.15</v>
      </c>
      <c r="I259" s="42">
        <v>7.7</v>
      </c>
      <c r="J259" s="42">
        <v>76</v>
      </c>
      <c r="K259" s="43">
        <v>248</v>
      </c>
      <c r="L259" s="42">
        <v>1.5</v>
      </c>
    </row>
    <row r="260" spans="1:12" ht="15" x14ac:dyDescent="0.25">
      <c r="A260" s="23"/>
      <c r="B260" s="15"/>
      <c r="C260" s="11"/>
      <c r="D260" s="7" t="s">
        <v>24</v>
      </c>
      <c r="E260" s="41"/>
      <c r="F260" s="42"/>
      <c r="G260" s="42"/>
      <c r="H260" s="42"/>
      <c r="I260" s="42"/>
      <c r="J260" s="42"/>
      <c r="K260" s="43"/>
      <c r="L260" s="42"/>
    </row>
    <row r="261" spans="1:12" ht="15" x14ac:dyDescent="0.25">
      <c r="A261" s="23"/>
      <c r="B261" s="15"/>
      <c r="C261" s="11"/>
      <c r="D261" s="6" t="s">
        <v>44</v>
      </c>
      <c r="E261" s="41" t="s">
        <v>46</v>
      </c>
      <c r="F261" s="42">
        <v>500</v>
      </c>
      <c r="G261" s="42">
        <v>0</v>
      </c>
      <c r="H261" s="42">
        <v>0</v>
      </c>
      <c r="I261" s="42">
        <v>0</v>
      </c>
      <c r="J261" s="42">
        <v>0</v>
      </c>
      <c r="K261" s="63" t="s">
        <v>114</v>
      </c>
      <c r="L261" s="42">
        <v>40</v>
      </c>
    </row>
    <row r="262" spans="1:12" ht="15" x14ac:dyDescent="0.25">
      <c r="A262" s="23"/>
      <c r="B262" s="15"/>
      <c r="C262" s="11"/>
      <c r="D262" s="6"/>
      <c r="E262" s="41"/>
      <c r="F262" s="42"/>
      <c r="G262" s="42"/>
      <c r="H262" s="42"/>
      <c r="I262" s="42"/>
      <c r="J262" s="42"/>
      <c r="K262" s="43"/>
      <c r="L262" s="42"/>
    </row>
    <row r="263" spans="1:12" ht="15" x14ac:dyDescent="0.25">
      <c r="A263" s="24"/>
      <c r="B263" s="17"/>
      <c r="C263" s="8"/>
      <c r="D263" s="18" t="s">
        <v>33</v>
      </c>
      <c r="E263" s="9"/>
      <c r="F263" s="19">
        <f>SUM(F256:F262)</f>
        <v>975.6</v>
      </c>
      <c r="G263" s="19">
        <f t="shared" ref="G263:J263" si="50">SUM(G256:G262)</f>
        <v>14.299999999999999</v>
      </c>
      <c r="H263" s="19">
        <f t="shared" si="50"/>
        <v>11.85</v>
      </c>
      <c r="I263" s="19">
        <f t="shared" si="50"/>
        <v>109.60000000000001</v>
      </c>
      <c r="J263" s="19">
        <f t="shared" si="50"/>
        <v>633</v>
      </c>
      <c r="K263" s="25"/>
      <c r="L263" s="19">
        <f t="shared" ref="L263" si="51">SUM(L256:L262)</f>
        <v>90.1</v>
      </c>
    </row>
    <row r="264" spans="1:12" ht="15" x14ac:dyDescent="0.25">
      <c r="A264" s="26">
        <f>A256</f>
        <v>3</v>
      </c>
      <c r="B264" s="13">
        <f>B256</f>
        <v>1</v>
      </c>
      <c r="C264" s="10" t="s">
        <v>25</v>
      </c>
      <c r="D264" s="7" t="s">
        <v>26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 x14ac:dyDescent="0.25">
      <c r="A265" s="23"/>
      <c r="B265" s="15"/>
      <c r="C265" s="11"/>
      <c r="D265" s="7" t="s">
        <v>27</v>
      </c>
      <c r="E265" s="41" t="s">
        <v>60</v>
      </c>
      <c r="F265" s="42">
        <v>275</v>
      </c>
      <c r="G265" s="42">
        <v>7.6</v>
      </c>
      <c r="H265" s="42">
        <v>7.7</v>
      </c>
      <c r="I265" s="42">
        <v>14.1</v>
      </c>
      <c r="J265" s="42">
        <v>158</v>
      </c>
      <c r="K265" s="43">
        <v>70</v>
      </c>
      <c r="L265" s="42">
        <v>54.7</v>
      </c>
    </row>
    <row r="266" spans="1:12" ht="15" x14ac:dyDescent="0.25">
      <c r="A266" s="23"/>
      <c r="B266" s="15"/>
      <c r="C266" s="11"/>
      <c r="D266" s="7" t="s">
        <v>28</v>
      </c>
      <c r="E266" s="41" t="s">
        <v>109</v>
      </c>
      <c r="F266" s="42">
        <v>200</v>
      </c>
      <c r="G266" s="42">
        <v>20.399999999999999</v>
      </c>
      <c r="H266" s="42">
        <v>12.9</v>
      </c>
      <c r="I266" s="42">
        <v>2.85</v>
      </c>
      <c r="J266" s="42">
        <v>341</v>
      </c>
      <c r="K266" s="43" t="s">
        <v>110</v>
      </c>
      <c r="L266" s="42">
        <v>107.1</v>
      </c>
    </row>
    <row r="267" spans="1:12" ht="15" x14ac:dyDescent="0.25">
      <c r="A267" s="23"/>
      <c r="B267" s="15"/>
      <c r="C267" s="11"/>
      <c r="D267" s="7" t="s">
        <v>29</v>
      </c>
      <c r="E267" s="41"/>
      <c r="F267" s="42"/>
      <c r="G267" s="42"/>
      <c r="H267" s="42"/>
      <c r="I267" s="42"/>
      <c r="J267" s="42"/>
      <c r="K267" s="43"/>
      <c r="L267" s="42"/>
    </row>
    <row r="268" spans="1:12" ht="15" x14ac:dyDescent="0.25">
      <c r="A268" s="23"/>
      <c r="B268" s="15"/>
      <c r="C268" s="11"/>
      <c r="D268" s="7" t="s">
        <v>30</v>
      </c>
      <c r="E268" s="41" t="s">
        <v>63</v>
      </c>
      <c r="F268" s="42">
        <v>200</v>
      </c>
      <c r="G268" s="42">
        <v>0.6</v>
      </c>
      <c r="H268" s="42">
        <v>0</v>
      </c>
      <c r="I268" s="42">
        <v>31.4</v>
      </c>
      <c r="J268" s="42">
        <v>124</v>
      </c>
      <c r="K268" s="43">
        <v>198</v>
      </c>
      <c r="L268" s="42">
        <v>10.199999999999999</v>
      </c>
    </row>
    <row r="269" spans="1:12" ht="15" x14ac:dyDescent="0.25">
      <c r="A269" s="23"/>
      <c r="B269" s="15"/>
      <c r="C269" s="11"/>
      <c r="D269" s="7" t="s">
        <v>31</v>
      </c>
      <c r="E269" s="41" t="s">
        <v>42</v>
      </c>
      <c r="F269" s="42">
        <v>15.6</v>
      </c>
      <c r="G269" s="42">
        <v>1.2</v>
      </c>
      <c r="H269" s="42">
        <v>0.15</v>
      </c>
      <c r="I269" s="42">
        <v>7.7</v>
      </c>
      <c r="J269" s="42">
        <v>76</v>
      </c>
      <c r="K269" s="43">
        <v>248</v>
      </c>
      <c r="L269" s="42">
        <v>1.5</v>
      </c>
    </row>
    <row r="270" spans="1:12" ht="15" x14ac:dyDescent="0.25">
      <c r="A270" s="23"/>
      <c r="B270" s="15"/>
      <c r="C270" s="11"/>
      <c r="D270" s="7" t="s">
        <v>32</v>
      </c>
      <c r="E270" s="41" t="s">
        <v>52</v>
      </c>
      <c r="F270" s="42">
        <v>16.2</v>
      </c>
      <c r="G270" s="42">
        <v>1.1000000000000001</v>
      </c>
      <c r="H270" s="42">
        <v>0.2</v>
      </c>
      <c r="I270" s="42">
        <v>5.7</v>
      </c>
      <c r="J270" s="42">
        <v>67</v>
      </c>
      <c r="K270" s="43">
        <v>249</v>
      </c>
      <c r="L270" s="42">
        <v>1.7</v>
      </c>
    </row>
    <row r="271" spans="1:12" ht="15" x14ac:dyDescent="0.25">
      <c r="A271" s="23"/>
      <c r="B271" s="15"/>
      <c r="C271" s="11"/>
      <c r="D271" s="6"/>
      <c r="E271" s="41"/>
      <c r="F271" s="42"/>
      <c r="G271" s="42"/>
      <c r="H271" s="42"/>
      <c r="I271" s="42"/>
      <c r="J271" s="42"/>
      <c r="K271" s="43"/>
      <c r="L271" s="42"/>
    </row>
    <row r="272" spans="1:12" ht="15" x14ac:dyDescent="0.25">
      <c r="A272" s="23"/>
      <c r="B272" s="15"/>
      <c r="C272" s="11"/>
      <c r="D272" s="6"/>
      <c r="E272" s="41"/>
      <c r="F272" s="42"/>
      <c r="G272" s="42"/>
      <c r="H272" s="42"/>
      <c r="I272" s="42"/>
      <c r="J272" s="42"/>
      <c r="K272" s="43"/>
      <c r="L272" s="42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SUM(F264:F272)</f>
        <v>706.80000000000007</v>
      </c>
      <c r="G273" s="19">
        <f t="shared" ref="G273:J273" si="52">SUM(G264:G272)</f>
        <v>30.900000000000002</v>
      </c>
      <c r="H273" s="19">
        <f t="shared" si="52"/>
        <v>20.95</v>
      </c>
      <c r="I273" s="19">
        <f t="shared" si="52"/>
        <v>61.75</v>
      </c>
      <c r="J273" s="19">
        <f t="shared" si="52"/>
        <v>766</v>
      </c>
      <c r="K273" s="25"/>
      <c r="L273" s="19">
        <f t="shared" ref="L273" si="53">SUM(L264:L272)</f>
        <v>175.2</v>
      </c>
    </row>
    <row r="274" spans="1:12" ht="15" x14ac:dyDescent="0.25">
      <c r="A274" s="23"/>
      <c r="B274" s="15"/>
      <c r="C274" s="50" t="s">
        <v>39</v>
      </c>
      <c r="D274" s="7" t="s">
        <v>22</v>
      </c>
      <c r="E274" s="51" t="s">
        <v>53</v>
      </c>
      <c r="F274" s="52">
        <v>217</v>
      </c>
      <c r="G274" s="52">
        <v>0.3</v>
      </c>
      <c r="H274" s="52">
        <v>0</v>
      </c>
      <c r="I274" s="52">
        <v>15.2</v>
      </c>
      <c r="J274" s="52">
        <v>60</v>
      </c>
      <c r="K274" s="53">
        <v>213</v>
      </c>
      <c r="L274" s="52">
        <v>7.9</v>
      </c>
    </row>
    <row r="275" spans="1:12" ht="15" x14ac:dyDescent="0.25">
      <c r="A275" s="23"/>
      <c r="B275" s="15"/>
      <c r="C275" s="50"/>
      <c r="D275" s="54" t="s">
        <v>43</v>
      </c>
      <c r="E275" s="51" t="s">
        <v>111</v>
      </c>
      <c r="F275" s="52">
        <v>50</v>
      </c>
      <c r="G275" s="52">
        <v>3.6</v>
      </c>
      <c r="H275" s="52">
        <v>4.8</v>
      </c>
      <c r="I275" s="52">
        <v>37.1</v>
      </c>
      <c r="J275" s="52">
        <v>175</v>
      </c>
      <c r="K275" s="53" t="s">
        <v>112</v>
      </c>
      <c r="L275" s="52">
        <v>35</v>
      </c>
    </row>
    <row r="276" spans="1:12" ht="15" x14ac:dyDescent="0.25">
      <c r="A276" s="23"/>
      <c r="B276" s="15"/>
      <c r="C276" s="50"/>
      <c r="D276" s="7"/>
      <c r="E276" s="51"/>
      <c r="F276" s="52"/>
      <c r="G276" s="52"/>
      <c r="H276" s="52"/>
      <c r="I276" s="52"/>
      <c r="J276" s="52"/>
      <c r="K276" s="53"/>
      <c r="L276" s="52"/>
    </row>
    <row r="277" spans="1:12" ht="15" x14ac:dyDescent="0.25">
      <c r="A277" s="23"/>
      <c r="B277" s="15"/>
      <c r="C277" s="50"/>
      <c r="D277" s="18"/>
      <c r="E277" s="51"/>
      <c r="F277" s="52"/>
      <c r="G277" s="52"/>
      <c r="H277" s="52"/>
      <c r="I277" s="52"/>
      <c r="J277" s="52"/>
      <c r="K277" s="53"/>
      <c r="L277" s="52"/>
    </row>
    <row r="278" spans="1:12" ht="15" x14ac:dyDescent="0.25">
      <c r="A278" s="23"/>
      <c r="B278" s="15"/>
      <c r="C278" s="50"/>
      <c r="D278" s="18"/>
      <c r="E278" s="51"/>
      <c r="F278" s="52"/>
      <c r="G278" s="52"/>
      <c r="H278" s="52"/>
      <c r="I278" s="52"/>
      <c r="J278" s="52"/>
      <c r="K278" s="53"/>
      <c r="L278" s="52"/>
    </row>
    <row r="279" spans="1:12" ht="15" x14ac:dyDescent="0.25">
      <c r="A279" s="23"/>
      <c r="B279" s="15"/>
      <c r="C279" s="50"/>
      <c r="D279" s="18" t="s">
        <v>33</v>
      </c>
      <c r="E279" s="51"/>
      <c r="F279" s="19">
        <f>SUM(F274:F278)</f>
        <v>267</v>
      </c>
      <c r="G279" s="19">
        <f>SUM(G274:G278)</f>
        <v>3.9</v>
      </c>
      <c r="H279" s="19">
        <f>SUM(H274:H278)</f>
        <v>4.8</v>
      </c>
      <c r="I279" s="19">
        <f>SUM(I274:I278)</f>
        <v>52.3</v>
      </c>
      <c r="J279" s="19">
        <f>SUM(J274:J278)</f>
        <v>235</v>
      </c>
      <c r="K279" s="25"/>
      <c r="L279" s="19">
        <f>SUM(L274:L278)</f>
        <v>42.9</v>
      </c>
    </row>
    <row r="280" spans="1:12" ht="15.75" thickBot="1" x14ac:dyDescent="0.25">
      <c r="A280" s="29">
        <f>A256</f>
        <v>3</v>
      </c>
      <c r="B280" s="30">
        <f>B256</f>
        <v>1</v>
      </c>
      <c r="C280" s="67" t="s">
        <v>4</v>
      </c>
      <c r="D280" s="68"/>
      <c r="E280" s="31"/>
      <c r="F280" s="32">
        <f>F263+F273+F279</f>
        <v>1949.4</v>
      </c>
      <c r="G280" s="32">
        <f>G263+G273+G279</f>
        <v>49.1</v>
      </c>
      <c r="H280" s="32">
        <f>H263+H273+H279</f>
        <v>37.599999999999994</v>
      </c>
      <c r="I280" s="32">
        <f>I263+I273+I279</f>
        <v>223.65000000000003</v>
      </c>
      <c r="J280" s="32">
        <f>J263+J273+J279</f>
        <v>1634</v>
      </c>
      <c r="K280" s="32"/>
      <c r="L280" s="32">
        <f>L263+L273+L279</f>
        <v>308.19999999999993</v>
      </c>
    </row>
    <row r="281" spans="1:12" ht="15" x14ac:dyDescent="0.25">
      <c r="A281" s="20">
        <v>3</v>
      </c>
      <c r="B281" s="21">
        <v>2</v>
      </c>
      <c r="C281" s="22" t="s">
        <v>20</v>
      </c>
      <c r="D281" s="5" t="s">
        <v>21</v>
      </c>
      <c r="E281" s="38" t="s">
        <v>64</v>
      </c>
      <c r="F281" s="39">
        <v>210</v>
      </c>
      <c r="G281" s="39">
        <v>3</v>
      </c>
      <c r="H281" s="39">
        <v>8.1999999999999993</v>
      </c>
      <c r="I281" s="39">
        <v>20</v>
      </c>
      <c r="J281" s="39">
        <v>172</v>
      </c>
      <c r="K281" s="40">
        <v>89</v>
      </c>
      <c r="L281" s="39">
        <v>27.3</v>
      </c>
    </row>
    <row r="282" spans="1:12" ht="15" x14ac:dyDescent="0.25">
      <c r="A282" s="23"/>
      <c r="B282" s="15"/>
      <c r="C282" s="11"/>
      <c r="D282" s="6" t="s">
        <v>43</v>
      </c>
      <c r="E282" s="41" t="s">
        <v>100</v>
      </c>
      <c r="F282" s="42">
        <v>50</v>
      </c>
      <c r="G282" s="42">
        <v>3.6</v>
      </c>
      <c r="H282" s="42">
        <v>6.3</v>
      </c>
      <c r="I282" s="42">
        <v>30.2</v>
      </c>
      <c r="J282" s="42">
        <v>194.5</v>
      </c>
      <c r="K282" s="43" t="s">
        <v>101</v>
      </c>
      <c r="L282" s="42">
        <v>11</v>
      </c>
    </row>
    <row r="283" spans="1:12" ht="15" x14ac:dyDescent="0.25">
      <c r="A283" s="23"/>
      <c r="B283" s="15"/>
      <c r="C283" s="11"/>
      <c r="D283" s="7" t="s">
        <v>22</v>
      </c>
      <c r="E283" s="41" t="s">
        <v>41</v>
      </c>
      <c r="F283" s="42">
        <v>210</v>
      </c>
      <c r="G283" s="42">
        <v>0.2</v>
      </c>
      <c r="H283" s="42">
        <v>0</v>
      </c>
      <c r="I283" s="42">
        <v>15</v>
      </c>
      <c r="J283" s="42">
        <v>58</v>
      </c>
      <c r="K283" s="43">
        <v>212</v>
      </c>
      <c r="L283" s="42">
        <v>4.5</v>
      </c>
    </row>
    <row r="284" spans="1:12" ht="15" x14ac:dyDescent="0.25">
      <c r="A284" s="23"/>
      <c r="B284" s="15"/>
      <c r="C284" s="11"/>
      <c r="D284" s="7" t="s">
        <v>23</v>
      </c>
      <c r="E284" s="41" t="s">
        <v>42</v>
      </c>
      <c r="F284" s="42">
        <v>15.6</v>
      </c>
      <c r="G284" s="42">
        <v>1.2</v>
      </c>
      <c r="H284" s="42">
        <v>0.15</v>
      </c>
      <c r="I284" s="42">
        <v>7.7</v>
      </c>
      <c r="J284" s="42">
        <v>76</v>
      </c>
      <c r="K284" s="43">
        <v>248</v>
      </c>
      <c r="L284" s="42">
        <v>1.5</v>
      </c>
    </row>
    <row r="285" spans="1:12" ht="15" x14ac:dyDescent="0.25">
      <c r="A285" s="23"/>
      <c r="B285" s="15"/>
      <c r="C285" s="11"/>
      <c r="D285" s="7" t="s">
        <v>24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23"/>
      <c r="B286" s="15"/>
      <c r="C286" s="11"/>
      <c r="D286" s="6" t="s">
        <v>44</v>
      </c>
      <c r="E286" s="41" t="s">
        <v>46</v>
      </c>
      <c r="F286" s="42">
        <v>500</v>
      </c>
      <c r="G286" s="42">
        <v>0</v>
      </c>
      <c r="H286" s="42">
        <v>0</v>
      </c>
      <c r="I286" s="42">
        <v>0</v>
      </c>
      <c r="J286" s="42">
        <v>0</v>
      </c>
      <c r="K286" s="63" t="s">
        <v>114</v>
      </c>
      <c r="L286" s="42">
        <v>40</v>
      </c>
    </row>
    <row r="287" spans="1:12" ht="15" x14ac:dyDescent="0.25">
      <c r="A287" s="23"/>
      <c r="B287" s="15"/>
      <c r="C287" s="11"/>
      <c r="D287" s="6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24"/>
      <c r="B288" s="17"/>
      <c r="C288" s="8"/>
      <c r="D288" s="18" t="s">
        <v>33</v>
      </c>
      <c r="E288" s="9"/>
      <c r="F288" s="19">
        <f>SUM(F281:F287)</f>
        <v>985.6</v>
      </c>
      <c r="G288" s="19">
        <f t="shared" ref="G288:J288" si="54">SUM(G281:G287)</f>
        <v>8</v>
      </c>
      <c r="H288" s="19">
        <f t="shared" si="54"/>
        <v>14.65</v>
      </c>
      <c r="I288" s="19">
        <f t="shared" si="54"/>
        <v>72.900000000000006</v>
      </c>
      <c r="J288" s="19">
        <f t="shared" si="54"/>
        <v>500.5</v>
      </c>
      <c r="K288" s="25"/>
      <c r="L288" s="19">
        <f t="shared" ref="L288" si="55">SUM(L281:L287)</f>
        <v>84.3</v>
      </c>
    </row>
    <row r="289" spans="1:12" ht="15" x14ac:dyDescent="0.25">
      <c r="A289" s="26">
        <f>A281</f>
        <v>3</v>
      </c>
      <c r="B289" s="13">
        <f>B281</f>
        <v>2</v>
      </c>
      <c r="C289" s="10" t="s">
        <v>25</v>
      </c>
      <c r="D289" s="7" t="s">
        <v>26</v>
      </c>
      <c r="E289" s="41"/>
      <c r="F289" s="42"/>
      <c r="G289" s="42"/>
      <c r="H289" s="42"/>
      <c r="I289" s="42"/>
      <c r="J289" s="42"/>
      <c r="K289" s="43"/>
      <c r="L289" s="42"/>
    </row>
    <row r="290" spans="1:12" ht="15" x14ac:dyDescent="0.25">
      <c r="A290" s="23"/>
      <c r="B290" s="15"/>
      <c r="C290" s="11"/>
      <c r="D290" s="7" t="s">
        <v>27</v>
      </c>
      <c r="E290" s="41" t="s">
        <v>102</v>
      </c>
      <c r="F290" s="42">
        <v>275</v>
      </c>
      <c r="G290" s="42">
        <v>11</v>
      </c>
      <c r="H290" s="42">
        <v>7.5</v>
      </c>
      <c r="I290" s="42">
        <v>22.5</v>
      </c>
      <c r="J290" s="42">
        <v>205</v>
      </c>
      <c r="K290" s="43">
        <v>66</v>
      </c>
      <c r="L290" s="42">
        <v>58.9</v>
      </c>
    </row>
    <row r="291" spans="1:12" ht="15" x14ac:dyDescent="0.25">
      <c r="A291" s="23"/>
      <c r="B291" s="15"/>
      <c r="C291" s="11"/>
      <c r="D291" s="7" t="s">
        <v>28</v>
      </c>
      <c r="E291" s="41" t="s">
        <v>70</v>
      </c>
      <c r="F291" s="42">
        <v>55</v>
      </c>
      <c r="G291" s="42">
        <v>5.53</v>
      </c>
      <c r="H291" s="42">
        <v>15.82</v>
      </c>
      <c r="I291" s="42">
        <v>0.84</v>
      </c>
      <c r="J291" s="42">
        <v>196.5</v>
      </c>
      <c r="K291" s="43" t="s">
        <v>71</v>
      </c>
      <c r="L291" s="42">
        <v>36.1</v>
      </c>
    </row>
    <row r="292" spans="1:12" ht="15" x14ac:dyDescent="0.25">
      <c r="A292" s="23"/>
      <c r="B292" s="15"/>
      <c r="C292" s="11"/>
      <c r="D292" s="7" t="s">
        <v>29</v>
      </c>
      <c r="E292" s="41" t="s">
        <v>50</v>
      </c>
      <c r="F292" s="42">
        <v>150</v>
      </c>
      <c r="G292" s="42">
        <v>5.25</v>
      </c>
      <c r="H292" s="42">
        <v>6.15</v>
      </c>
      <c r="I292" s="42">
        <v>35.25</v>
      </c>
      <c r="J292" s="42">
        <v>221</v>
      </c>
      <c r="K292" s="43" t="s">
        <v>115</v>
      </c>
      <c r="L292" s="42">
        <v>20.2</v>
      </c>
    </row>
    <row r="293" spans="1:12" ht="15" x14ac:dyDescent="0.25">
      <c r="A293" s="23"/>
      <c r="B293" s="15"/>
      <c r="C293" s="11"/>
      <c r="D293" s="7" t="s">
        <v>30</v>
      </c>
      <c r="E293" s="41" t="s">
        <v>73</v>
      </c>
      <c r="F293" s="42">
        <v>200</v>
      </c>
      <c r="G293" s="42">
        <v>1.2</v>
      </c>
      <c r="H293" s="42">
        <v>0</v>
      </c>
      <c r="I293" s="42">
        <v>31.6</v>
      </c>
      <c r="J293" s="42">
        <v>126</v>
      </c>
      <c r="K293" s="43">
        <v>201</v>
      </c>
      <c r="L293" s="42">
        <v>11.4</v>
      </c>
    </row>
    <row r="294" spans="1:12" ht="15" x14ac:dyDescent="0.25">
      <c r="A294" s="23"/>
      <c r="B294" s="15"/>
      <c r="C294" s="11"/>
      <c r="D294" s="7" t="s">
        <v>31</v>
      </c>
      <c r="E294" s="41" t="s">
        <v>42</v>
      </c>
      <c r="F294" s="42">
        <v>15.6</v>
      </c>
      <c r="G294" s="42">
        <v>1.2</v>
      </c>
      <c r="H294" s="42">
        <v>0.15</v>
      </c>
      <c r="I294" s="42">
        <v>7.7</v>
      </c>
      <c r="J294" s="42">
        <v>76</v>
      </c>
      <c r="K294" s="43">
        <v>248</v>
      </c>
      <c r="L294" s="42">
        <v>1.5</v>
      </c>
    </row>
    <row r="295" spans="1:12" ht="15" x14ac:dyDescent="0.25">
      <c r="A295" s="23"/>
      <c r="B295" s="15"/>
      <c r="C295" s="11"/>
      <c r="D295" s="7" t="s">
        <v>32</v>
      </c>
      <c r="E295" s="41" t="s">
        <v>52</v>
      </c>
      <c r="F295" s="42">
        <v>16.2</v>
      </c>
      <c r="G295" s="42">
        <v>1.1000000000000001</v>
      </c>
      <c r="H295" s="42">
        <v>0.2</v>
      </c>
      <c r="I295" s="42">
        <v>5.7</v>
      </c>
      <c r="J295" s="42">
        <v>67</v>
      </c>
      <c r="K295" s="43">
        <v>249</v>
      </c>
      <c r="L295" s="42">
        <v>1.7</v>
      </c>
    </row>
    <row r="296" spans="1:12" ht="15" x14ac:dyDescent="0.25">
      <c r="A296" s="23"/>
      <c r="B296" s="15"/>
      <c r="C296" s="11"/>
      <c r="D296" s="6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3"/>
      <c r="B297" s="15"/>
      <c r="C297" s="11"/>
      <c r="D297" s="6"/>
      <c r="E297" s="41"/>
      <c r="F297" s="42"/>
      <c r="G297" s="42"/>
      <c r="H297" s="42"/>
      <c r="I297" s="42"/>
      <c r="J297" s="42"/>
      <c r="K297" s="43"/>
      <c r="L297" s="42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SUM(F289:F297)</f>
        <v>711.80000000000007</v>
      </c>
      <c r="G298" s="19">
        <f t="shared" ref="G298:J298" si="56">SUM(G289:G297)</f>
        <v>25.28</v>
      </c>
      <c r="H298" s="19">
        <f t="shared" si="56"/>
        <v>29.819999999999997</v>
      </c>
      <c r="I298" s="19">
        <f t="shared" si="56"/>
        <v>103.59</v>
      </c>
      <c r="J298" s="19">
        <f t="shared" si="56"/>
        <v>891.5</v>
      </c>
      <c r="K298" s="25"/>
      <c r="L298" s="19">
        <f t="shared" ref="L298" si="57">SUM(L289:L297)</f>
        <v>129.80000000000001</v>
      </c>
    </row>
    <row r="299" spans="1:12" ht="15" x14ac:dyDescent="0.25">
      <c r="A299" s="23"/>
      <c r="B299" s="15"/>
      <c r="C299" s="50" t="s">
        <v>39</v>
      </c>
      <c r="D299" s="7" t="s">
        <v>22</v>
      </c>
      <c r="E299" s="51" t="s">
        <v>75</v>
      </c>
      <c r="F299" s="52">
        <v>217</v>
      </c>
      <c r="G299" s="52">
        <v>0.3</v>
      </c>
      <c r="H299" s="52">
        <v>1.4E-2</v>
      </c>
      <c r="I299" s="52">
        <v>15.1</v>
      </c>
      <c r="J299" s="52">
        <v>60.98</v>
      </c>
      <c r="K299" s="53" t="s">
        <v>76</v>
      </c>
      <c r="L299" s="52">
        <v>7.3</v>
      </c>
    </row>
    <row r="300" spans="1:12" ht="15" x14ac:dyDescent="0.25">
      <c r="A300" s="23"/>
      <c r="B300" s="15"/>
      <c r="C300" s="50"/>
      <c r="D300" s="54" t="s">
        <v>43</v>
      </c>
      <c r="E300" s="51" t="s">
        <v>54</v>
      </c>
      <c r="F300" s="52">
        <v>50</v>
      </c>
      <c r="G300" s="52">
        <v>3.75</v>
      </c>
      <c r="H300" s="52">
        <v>6.6</v>
      </c>
      <c r="I300" s="52">
        <v>30.45</v>
      </c>
      <c r="J300" s="52">
        <v>197</v>
      </c>
      <c r="K300" s="53" t="s">
        <v>55</v>
      </c>
      <c r="L300" s="52">
        <v>10.4</v>
      </c>
    </row>
    <row r="301" spans="1:12" ht="15" x14ac:dyDescent="0.25">
      <c r="A301" s="23"/>
      <c r="B301" s="15"/>
      <c r="C301" s="50"/>
      <c r="D301" s="7"/>
      <c r="E301" s="51"/>
      <c r="F301" s="52"/>
      <c r="G301" s="52"/>
      <c r="H301" s="52"/>
      <c r="I301" s="52"/>
      <c r="J301" s="52"/>
      <c r="K301" s="53"/>
      <c r="L301" s="52"/>
    </row>
    <row r="302" spans="1:12" ht="15" x14ac:dyDescent="0.25">
      <c r="A302" s="23"/>
      <c r="B302" s="15"/>
      <c r="C302" s="50"/>
      <c r="D302" s="18"/>
      <c r="E302" s="51"/>
      <c r="F302" s="52"/>
      <c r="G302" s="52"/>
      <c r="H302" s="52"/>
      <c r="I302" s="52"/>
      <c r="J302" s="52"/>
      <c r="K302" s="53"/>
      <c r="L302" s="52"/>
    </row>
    <row r="303" spans="1:12" ht="15" x14ac:dyDescent="0.25">
      <c r="A303" s="23"/>
      <c r="B303" s="15"/>
      <c r="C303" s="50"/>
      <c r="D303" s="18"/>
      <c r="E303" s="51"/>
      <c r="F303" s="52"/>
      <c r="G303" s="52"/>
      <c r="H303" s="52"/>
      <c r="I303" s="52"/>
      <c r="J303" s="52"/>
      <c r="K303" s="53"/>
      <c r="L303" s="52"/>
    </row>
    <row r="304" spans="1:12" ht="15" x14ac:dyDescent="0.25">
      <c r="A304" s="23"/>
      <c r="B304" s="15"/>
      <c r="C304" s="50"/>
      <c r="D304" s="18" t="s">
        <v>33</v>
      </c>
      <c r="E304" s="51"/>
      <c r="F304" s="19">
        <f>SUM(F299:F303)</f>
        <v>267</v>
      </c>
      <c r="G304" s="19">
        <f>SUM(G299:G303)</f>
        <v>4.05</v>
      </c>
      <c r="H304" s="19">
        <f>SUM(H299:H303)</f>
        <v>6.6139999999999999</v>
      </c>
      <c r="I304" s="19">
        <f>SUM(I299:I303)</f>
        <v>45.55</v>
      </c>
      <c r="J304" s="19">
        <f>SUM(J299:J303)</f>
        <v>257.98</v>
      </c>
      <c r="K304" s="25"/>
      <c r="L304" s="19">
        <f>SUM(L299:L303)</f>
        <v>17.7</v>
      </c>
    </row>
    <row r="305" spans="1:12" ht="15.75" thickBot="1" x14ac:dyDescent="0.25">
      <c r="A305" s="29">
        <f>A281</f>
        <v>3</v>
      </c>
      <c r="B305" s="30">
        <f>B281</f>
        <v>2</v>
      </c>
      <c r="C305" s="67" t="s">
        <v>4</v>
      </c>
      <c r="D305" s="68"/>
      <c r="E305" s="31"/>
      <c r="F305" s="32">
        <f>F288+F298+F304</f>
        <v>1964.4</v>
      </c>
      <c r="G305" s="32">
        <f>G288+G298+G304</f>
        <v>37.33</v>
      </c>
      <c r="H305" s="32">
        <f>H288+H298+H304</f>
        <v>51.083999999999996</v>
      </c>
      <c r="I305" s="32">
        <f>I288+I298+I304</f>
        <v>222.04000000000002</v>
      </c>
      <c r="J305" s="32">
        <f>J288+J298+J304</f>
        <v>1649.98</v>
      </c>
      <c r="K305" s="32"/>
      <c r="L305" s="32">
        <f>L288+L298+L304</f>
        <v>231.8</v>
      </c>
    </row>
    <row r="306" spans="1:12" ht="15" x14ac:dyDescent="0.25">
      <c r="A306" s="20">
        <v>3</v>
      </c>
      <c r="B306" s="21">
        <v>3</v>
      </c>
      <c r="C306" s="22" t="s">
        <v>20</v>
      </c>
      <c r="D306" s="5" t="s">
        <v>21</v>
      </c>
      <c r="E306" s="38" t="s">
        <v>78</v>
      </c>
      <c r="F306" s="39">
        <v>210</v>
      </c>
      <c r="G306" s="39">
        <v>5.8</v>
      </c>
      <c r="H306" s="39">
        <v>9.1999999999999993</v>
      </c>
      <c r="I306" s="39">
        <v>31.8</v>
      </c>
      <c r="J306" s="39">
        <v>240</v>
      </c>
      <c r="K306" s="40" t="s">
        <v>79</v>
      </c>
      <c r="L306" s="39">
        <v>29.3</v>
      </c>
    </row>
    <row r="307" spans="1:12" ht="15" x14ac:dyDescent="0.25">
      <c r="A307" s="23"/>
      <c r="B307" s="15"/>
      <c r="C307" s="11"/>
      <c r="D307" s="6" t="s">
        <v>43</v>
      </c>
      <c r="E307" s="41" t="s">
        <v>65</v>
      </c>
      <c r="F307" s="42">
        <v>50</v>
      </c>
      <c r="G307" s="42">
        <v>3.95</v>
      </c>
      <c r="H307" s="42">
        <v>4.25</v>
      </c>
      <c r="I307" s="42">
        <v>29.05</v>
      </c>
      <c r="J307" s="42">
        <v>171.5</v>
      </c>
      <c r="K307" s="43" t="s">
        <v>67</v>
      </c>
      <c r="L307" s="42">
        <v>11</v>
      </c>
    </row>
    <row r="308" spans="1:12" ht="15" x14ac:dyDescent="0.25">
      <c r="A308" s="23"/>
      <c r="B308" s="15"/>
      <c r="C308" s="11"/>
      <c r="D308" s="7" t="s">
        <v>22</v>
      </c>
      <c r="E308" s="41" t="s">
        <v>41</v>
      </c>
      <c r="F308" s="42">
        <v>210</v>
      </c>
      <c r="G308" s="42">
        <v>0.2</v>
      </c>
      <c r="H308" s="42">
        <v>0</v>
      </c>
      <c r="I308" s="42">
        <v>15</v>
      </c>
      <c r="J308" s="42">
        <v>58</v>
      </c>
      <c r="K308" s="43">
        <v>212</v>
      </c>
      <c r="L308" s="42">
        <v>4.5</v>
      </c>
    </row>
    <row r="309" spans="1:12" ht="15" x14ac:dyDescent="0.25">
      <c r="A309" s="23"/>
      <c r="B309" s="15"/>
      <c r="C309" s="11"/>
      <c r="D309" s="7" t="s">
        <v>23</v>
      </c>
      <c r="E309" s="41" t="s">
        <v>42</v>
      </c>
      <c r="F309" s="42">
        <v>15.6</v>
      </c>
      <c r="G309" s="42">
        <v>1.2</v>
      </c>
      <c r="H309" s="42">
        <v>0.15</v>
      </c>
      <c r="I309" s="42">
        <v>7.7</v>
      </c>
      <c r="J309" s="42">
        <v>76</v>
      </c>
      <c r="K309" s="43">
        <v>248</v>
      </c>
      <c r="L309" s="42">
        <v>1.5</v>
      </c>
    </row>
    <row r="310" spans="1:12" ht="15" x14ac:dyDescent="0.25">
      <c r="A310" s="23"/>
      <c r="B310" s="15"/>
      <c r="C310" s="11"/>
      <c r="D310" s="7" t="s">
        <v>24</v>
      </c>
      <c r="E310" s="41"/>
      <c r="F310" s="42"/>
      <c r="G310" s="42"/>
      <c r="H310" s="42"/>
      <c r="I310" s="42"/>
      <c r="J310" s="42"/>
      <c r="K310" s="43"/>
      <c r="L310" s="42"/>
    </row>
    <row r="311" spans="1:12" ht="15" x14ac:dyDescent="0.25">
      <c r="A311" s="23"/>
      <c r="B311" s="15"/>
      <c r="C311" s="11"/>
      <c r="D311" s="6" t="s">
        <v>44</v>
      </c>
      <c r="E311" s="41" t="s">
        <v>46</v>
      </c>
      <c r="F311" s="42">
        <v>500</v>
      </c>
      <c r="G311" s="42">
        <v>0</v>
      </c>
      <c r="H311" s="42">
        <v>0</v>
      </c>
      <c r="I311" s="42">
        <v>0</v>
      </c>
      <c r="J311" s="42">
        <v>0</v>
      </c>
      <c r="K311" s="63" t="s">
        <v>114</v>
      </c>
      <c r="L311" s="42">
        <v>40</v>
      </c>
    </row>
    <row r="312" spans="1:12" ht="15" x14ac:dyDescent="0.25">
      <c r="A312" s="23"/>
      <c r="B312" s="15"/>
      <c r="C312" s="11"/>
      <c r="D312" s="6"/>
      <c r="E312" s="41"/>
      <c r="F312" s="42"/>
      <c r="G312" s="42"/>
      <c r="H312" s="42"/>
      <c r="I312" s="42"/>
      <c r="J312" s="42"/>
      <c r="K312" s="43"/>
      <c r="L312" s="42"/>
    </row>
    <row r="313" spans="1:12" ht="15" x14ac:dyDescent="0.25">
      <c r="A313" s="24"/>
      <c r="B313" s="17"/>
      <c r="C313" s="8"/>
      <c r="D313" s="18" t="s">
        <v>33</v>
      </c>
      <c r="E313" s="9"/>
      <c r="F313" s="19">
        <f>SUM(F306:F312)</f>
        <v>985.6</v>
      </c>
      <c r="G313" s="19">
        <f t="shared" ref="G313:J313" si="58">SUM(G306:G312)</f>
        <v>11.149999999999999</v>
      </c>
      <c r="H313" s="19">
        <f t="shared" si="58"/>
        <v>13.6</v>
      </c>
      <c r="I313" s="19">
        <f t="shared" si="58"/>
        <v>83.55</v>
      </c>
      <c r="J313" s="19">
        <f t="shared" si="58"/>
        <v>545.5</v>
      </c>
      <c r="K313" s="25"/>
      <c r="L313" s="19">
        <f t="shared" ref="L313" si="59">SUM(L306:L312)</f>
        <v>86.3</v>
      </c>
    </row>
    <row r="314" spans="1:12" ht="15" x14ac:dyDescent="0.25">
      <c r="A314" s="26">
        <f>A306</f>
        <v>3</v>
      </c>
      <c r="B314" s="13">
        <f>B306</f>
        <v>3</v>
      </c>
      <c r="C314" s="10" t="s">
        <v>25</v>
      </c>
      <c r="D314" s="7" t="s">
        <v>26</v>
      </c>
      <c r="E314" s="41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23"/>
      <c r="B315" s="15"/>
      <c r="C315" s="11"/>
      <c r="D315" s="7" t="s">
        <v>27</v>
      </c>
      <c r="E315" s="41" t="s">
        <v>69</v>
      </c>
      <c r="F315" s="42">
        <v>285</v>
      </c>
      <c r="G315" s="42">
        <v>7.1</v>
      </c>
      <c r="H315" s="42">
        <v>8.1999999999999993</v>
      </c>
      <c r="I315" s="42">
        <v>10.5</v>
      </c>
      <c r="J315" s="42">
        <v>147</v>
      </c>
      <c r="K315" s="43">
        <v>55</v>
      </c>
      <c r="L315" s="42">
        <v>65.099999999999994</v>
      </c>
    </row>
    <row r="316" spans="1:12" ht="15" x14ac:dyDescent="0.25">
      <c r="A316" s="23"/>
      <c r="B316" s="15"/>
      <c r="C316" s="11"/>
      <c r="D316" s="7" t="s">
        <v>28</v>
      </c>
      <c r="E316" s="41" t="s">
        <v>116</v>
      </c>
      <c r="F316" s="42">
        <v>65</v>
      </c>
      <c r="G316" s="42">
        <v>12.38</v>
      </c>
      <c r="H316" s="42">
        <v>7.53</v>
      </c>
      <c r="I316" s="42">
        <v>1.52</v>
      </c>
      <c r="J316" s="42">
        <v>124</v>
      </c>
      <c r="K316" s="43" t="s">
        <v>117</v>
      </c>
      <c r="L316" s="42">
        <v>52.5</v>
      </c>
    </row>
    <row r="317" spans="1:12" ht="15" x14ac:dyDescent="0.25">
      <c r="A317" s="23"/>
      <c r="B317" s="15"/>
      <c r="C317" s="11"/>
      <c r="D317" s="7" t="s">
        <v>29</v>
      </c>
      <c r="E317" s="41" t="s">
        <v>72</v>
      </c>
      <c r="F317" s="42">
        <v>150</v>
      </c>
      <c r="G317" s="42">
        <v>3.15</v>
      </c>
      <c r="H317" s="42">
        <v>6.75</v>
      </c>
      <c r="I317" s="42">
        <v>21.9</v>
      </c>
      <c r="J317" s="42">
        <v>164</v>
      </c>
      <c r="K317" s="43">
        <v>170</v>
      </c>
      <c r="L317" s="42">
        <v>26.4</v>
      </c>
    </row>
    <row r="318" spans="1:12" ht="15" x14ac:dyDescent="0.25">
      <c r="A318" s="23"/>
      <c r="B318" s="15"/>
      <c r="C318" s="11"/>
      <c r="D318" s="7" t="s">
        <v>30</v>
      </c>
      <c r="E318" s="41" t="s">
        <v>85</v>
      </c>
      <c r="F318" s="42">
        <v>200</v>
      </c>
      <c r="G318" s="42">
        <v>1.6</v>
      </c>
      <c r="H318" s="42">
        <v>0.66</v>
      </c>
      <c r="I318" s="42">
        <v>44.8</v>
      </c>
      <c r="J318" s="42">
        <v>191</v>
      </c>
      <c r="K318" s="43">
        <v>220</v>
      </c>
      <c r="L318" s="42">
        <v>10.5</v>
      </c>
    </row>
    <row r="319" spans="1:12" ht="15" x14ac:dyDescent="0.25">
      <c r="A319" s="23"/>
      <c r="B319" s="15"/>
      <c r="C319" s="11"/>
      <c r="D319" s="7" t="s">
        <v>31</v>
      </c>
      <c r="E319" s="41" t="s">
        <v>42</v>
      </c>
      <c r="F319" s="42">
        <v>15.6</v>
      </c>
      <c r="G319" s="42">
        <v>1.2</v>
      </c>
      <c r="H319" s="42">
        <v>0.15</v>
      </c>
      <c r="I319" s="42">
        <v>7.7</v>
      </c>
      <c r="J319" s="42">
        <v>76</v>
      </c>
      <c r="K319" s="43">
        <v>248</v>
      </c>
      <c r="L319" s="42">
        <v>1.5</v>
      </c>
    </row>
    <row r="320" spans="1:12" ht="15" x14ac:dyDescent="0.25">
      <c r="A320" s="23"/>
      <c r="B320" s="15"/>
      <c r="C320" s="11"/>
      <c r="D320" s="7" t="s">
        <v>32</v>
      </c>
      <c r="E320" s="41" t="s">
        <v>52</v>
      </c>
      <c r="F320" s="42">
        <v>16.2</v>
      </c>
      <c r="G320" s="42">
        <v>1.1000000000000001</v>
      </c>
      <c r="H320" s="42">
        <v>0.2</v>
      </c>
      <c r="I320" s="42">
        <v>5.7</v>
      </c>
      <c r="J320" s="42">
        <v>67</v>
      </c>
      <c r="K320" s="43">
        <v>249</v>
      </c>
      <c r="L320" s="42">
        <v>1.7</v>
      </c>
    </row>
    <row r="321" spans="1:12" ht="15" x14ac:dyDescent="0.25">
      <c r="A321" s="23"/>
      <c r="B321" s="15"/>
      <c r="C321" s="11"/>
      <c r="D321" s="6"/>
      <c r="E321" s="41"/>
      <c r="F321" s="42"/>
      <c r="G321" s="42"/>
      <c r="H321" s="42"/>
      <c r="I321" s="42"/>
      <c r="J321" s="42"/>
      <c r="K321" s="43"/>
      <c r="L321" s="42"/>
    </row>
    <row r="322" spans="1:12" ht="15" x14ac:dyDescent="0.25">
      <c r="A322" s="23"/>
      <c r="B322" s="15"/>
      <c r="C322" s="11"/>
      <c r="D322" s="6"/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24"/>
      <c r="B323" s="17"/>
      <c r="C323" s="8"/>
      <c r="D323" s="18" t="s">
        <v>33</v>
      </c>
      <c r="E323" s="9"/>
      <c r="F323" s="19">
        <f>SUM(F314:F322)</f>
        <v>731.80000000000007</v>
      </c>
      <c r="G323" s="19">
        <f t="shared" ref="G323:J323" si="60">SUM(G314:G322)</f>
        <v>26.53</v>
      </c>
      <c r="H323" s="19">
        <f t="shared" si="60"/>
        <v>23.49</v>
      </c>
      <c r="I323" s="19">
        <f t="shared" si="60"/>
        <v>92.12</v>
      </c>
      <c r="J323" s="19">
        <f t="shared" si="60"/>
        <v>769</v>
      </c>
      <c r="K323" s="25"/>
      <c r="L323" s="19">
        <f t="shared" ref="L323" si="61">SUM(L314:L322)</f>
        <v>157.69999999999999</v>
      </c>
    </row>
    <row r="324" spans="1:12" ht="15" x14ac:dyDescent="0.25">
      <c r="A324" s="23"/>
      <c r="B324" s="15"/>
      <c r="C324" s="50" t="s">
        <v>39</v>
      </c>
      <c r="D324" s="55" t="s">
        <v>22</v>
      </c>
      <c r="E324" s="59" t="s">
        <v>53</v>
      </c>
      <c r="F324" s="60">
        <v>217</v>
      </c>
      <c r="G324" s="60">
        <v>0.3</v>
      </c>
      <c r="H324" s="60">
        <v>0</v>
      </c>
      <c r="I324" s="60">
        <v>15.2</v>
      </c>
      <c r="J324" s="60">
        <v>60</v>
      </c>
      <c r="K324" s="61">
        <v>213</v>
      </c>
      <c r="L324" s="60">
        <v>7.9</v>
      </c>
    </row>
    <row r="325" spans="1:12" ht="15" x14ac:dyDescent="0.25">
      <c r="A325" s="23"/>
      <c r="B325" s="15"/>
      <c r="C325" s="50"/>
      <c r="D325" s="54" t="s">
        <v>43</v>
      </c>
      <c r="E325" s="56" t="s">
        <v>100</v>
      </c>
      <c r="F325" s="57">
        <v>50</v>
      </c>
      <c r="G325" s="57">
        <v>3.6</v>
      </c>
      <c r="H325" s="57">
        <v>6.3</v>
      </c>
      <c r="I325" s="57">
        <v>30.2</v>
      </c>
      <c r="J325" s="57">
        <v>194.5</v>
      </c>
      <c r="K325" s="58" t="s">
        <v>101</v>
      </c>
      <c r="L325" s="60">
        <v>11</v>
      </c>
    </row>
    <row r="326" spans="1:12" ht="15" x14ac:dyDescent="0.25">
      <c r="A326" s="23"/>
      <c r="B326" s="15"/>
      <c r="C326" s="50"/>
      <c r="D326" s="7"/>
      <c r="E326" s="51"/>
      <c r="F326" s="52"/>
      <c r="G326" s="52"/>
      <c r="H326" s="52"/>
      <c r="I326" s="52"/>
      <c r="J326" s="52"/>
      <c r="K326" s="53"/>
      <c r="L326" s="52"/>
    </row>
    <row r="327" spans="1:12" ht="15" x14ac:dyDescent="0.25">
      <c r="A327" s="23"/>
      <c r="B327" s="15"/>
      <c r="C327" s="50"/>
      <c r="D327" s="18"/>
      <c r="E327" s="51"/>
      <c r="F327" s="52"/>
      <c r="G327" s="52"/>
      <c r="H327" s="52"/>
      <c r="I327" s="52"/>
      <c r="J327" s="52"/>
      <c r="K327" s="53"/>
      <c r="L327" s="52"/>
    </row>
    <row r="328" spans="1:12" ht="15" x14ac:dyDescent="0.25">
      <c r="A328" s="23"/>
      <c r="B328" s="15"/>
      <c r="C328" s="50"/>
      <c r="D328" s="18"/>
      <c r="E328" s="51"/>
      <c r="F328" s="52"/>
      <c r="G328" s="52"/>
      <c r="H328" s="52"/>
      <c r="I328" s="52"/>
      <c r="J328" s="52"/>
      <c r="K328" s="53"/>
      <c r="L328" s="52"/>
    </row>
    <row r="329" spans="1:12" ht="15" x14ac:dyDescent="0.25">
      <c r="A329" s="23"/>
      <c r="B329" s="15"/>
      <c r="C329" s="50"/>
      <c r="D329" s="18" t="s">
        <v>33</v>
      </c>
      <c r="E329" s="51"/>
      <c r="F329" s="19">
        <f>SUM(F324:F328)</f>
        <v>267</v>
      </c>
      <c r="G329" s="19">
        <f>SUM(G324:G328)</f>
        <v>3.9</v>
      </c>
      <c r="H329" s="19">
        <f>SUM(H324:H328)</f>
        <v>6.3</v>
      </c>
      <c r="I329" s="19">
        <f>SUM(I324:I328)</f>
        <v>45.4</v>
      </c>
      <c r="J329" s="19">
        <f>SUM(J324:J328)</f>
        <v>254.5</v>
      </c>
      <c r="K329" s="25"/>
      <c r="L329" s="19">
        <f>SUM(L324:L328)</f>
        <v>18.899999999999999</v>
      </c>
    </row>
    <row r="330" spans="1:12" ht="15.75" thickBot="1" x14ac:dyDescent="0.25">
      <c r="A330" s="29">
        <f>A306</f>
        <v>3</v>
      </c>
      <c r="B330" s="30">
        <f>B306</f>
        <v>3</v>
      </c>
      <c r="C330" s="67" t="s">
        <v>4</v>
      </c>
      <c r="D330" s="68"/>
      <c r="E330" s="31"/>
      <c r="F330" s="32">
        <f>F313+F323+F329</f>
        <v>1984.4</v>
      </c>
      <c r="G330" s="32">
        <f>G313+G323+G329</f>
        <v>41.58</v>
      </c>
      <c r="H330" s="32">
        <f>H313+H323+H329</f>
        <v>43.389999999999993</v>
      </c>
      <c r="I330" s="32">
        <f>I313+I323+I329</f>
        <v>221.07000000000002</v>
      </c>
      <c r="J330" s="32">
        <f>J313+J323+J329</f>
        <v>1569</v>
      </c>
      <c r="K330" s="32"/>
      <c r="L330" s="32">
        <f>L313+L323+L329</f>
        <v>262.89999999999998</v>
      </c>
    </row>
    <row r="331" spans="1:12" ht="15" x14ac:dyDescent="0.25">
      <c r="A331" s="20">
        <v>3</v>
      </c>
      <c r="B331" s="21">
        <v>4</v>
      </c>
      <c r="C331" s="22" t="s">
        <v>20</v>
      </c>
      <c r="D331" s="5" t="s">
        <v>21</v>
      </c>
      <c r="E331" s="38" t="s">
        <v>57</v>
      </c>
      <c r="F331" s="39">
        <v>210</v>
      </c>
      <c r="G331" s="39">
        <v>5.6</v>
      </c>
      <c r="H331" s="39">
        <v>10.4</v>
      </c>
      <c r="I331" s="39">
        <v>26.4</v>
      </c>
      <c r="J331" s="39">
        <v>230</v>
      </c>
      <c r="K331" s="40">
        <v>82</v>
      </c>
      <c r="L331" s="39">
        <v>28.6</v>
      </c>
    </row>
    <row r="332" spans="1:12" ht="15" x14ac:dyDescent="0.25">
      <c r="A332" s="23"/>
      <c r="B332" s="15"/>
      <c r="C332" s="11"/>
      <c r="D332" s="6" t="s">
        <v>43</v>
      </c>
      <c r="E332" s="41" t="s">
        <v>105</v>
      </c>
      <c r="F332" s="42">
        <v>50</v>
      </c>
      <c r="G332" s="42">
        <v>4.05</v>
      </c>
      <c r="H332" s="42">
        <v>1.55</v>
      </c>
      <c r="I332" s="42">
        <v>26.3</v>
      </c>
      <c r="J332" s="42">
        <v>137.5</v>
      </c>
      <c r="K332" s="43" t="s">
        <v>106</v>
      </c>
      <c r="L332" s="42">
        <v>11.7</v>
      </c>
    </row>
    <row r="333" spans="1:12" ht="15" x14ac:dyDescent="0.25">
      <c r="A333" s="23"/>
      <c r="B333" s="15"/>
      <c r="C333" s="11"/>
      <c r="D333" s="7" t="s">
        <v>22</v>
      </c>
      <c r="E333" s="41" t="s">
        <v>93</v>
      </c>
      <c r="F333" s="42">
        <v>200</v>
      </c>
      <c r="G333" s="42">
        <v>2.5</v>
      </c>
      <c r="H333" s="42">
        <v>3.6</v>
      </c>
      <c r="I333" s="42">
        <v>28.7</v>
      </c>
      <c r="J333" s="42">
        <v>152</v>
      </c>
      <c r="K333" s="43">
        <v>217</v>
      </c>
      <c r="L333" s="42">
        <v>10.9</v>
      </c>
    </row>
    <row r="334" spans="1:12" ht="15" x14ac:dyDescent="0.25">
      <c r="A334" s="23"/>
      <c r="B334" s="15"/>
      <c r="C334" s="11"/>
      <c r="D334" s="7" t="s">
        <v>23</v>
      </c>
      <c r="E334" s="41" t="s">
        <v>42</v>
      </c>
      <c r="F334" s="42">
        <v>15.6</v>
      </c>
      <c r="G334" s="42">
        <v>1.2</v>
      </c>
      <c r="H334" s="42">
        <v>0.15</v>
      </c>
      <c r="I334" s="42">
        <v>7.7</v>
      </c>
      <c r="J334" s="42">
        <v>76</v>
      </c>
      <c r="K334" s="43">
        <v>248</v>
      </c>
      <c r="L334" s="42">
        <v>1.5</v>
      </c>
    </row>
    <row r="335" spans="1:12" ht="15" x14ac:dyDescent="0.25">
      <c r="A335" s="23"/>
      <c r="B335" s="15"/>
      <c r="C335" s="11"/>
      <c r="D335" s="7" t="s">
        <v>24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6" t="s">
        <v>44</v>
      </c>
      <c r="E336" s="41" t="s">
        <v>46</v>
      </c>
      <c r="F336" s="42">
        <v>500</v>
      </c>
      <c r="G336" s="42">
        <v>0</v>
      </c>
      <c r="H336" s="42">
        <v>0</v>
      </c>
      <c r="I336" s="42">
        <v>0</v>
      </c>
      <c r="J336" s="42">
        <v>0</v>
      </c>
      <c r="K336" s="63" t="s">
        <v>114</v>
      </c>
      <c r="L336" s="42">
        <v>40</v>
      </c>
    </row>
    <row r="337" spans="1:12" ht="15" x14ac:dyDescent="0.25">
      <c r="A337" s="23"/>
      <c r="B337" s="15"/>
      <c r="C337" s="11"/>
      <c r="D337" s="6"/>
      <c r="E337" s="41"/>
      <c r="F337" s="42"/>
      <c r="G337" s="42"/>
      <c r="H337" s="42"/>
      <c r="I337" s="42"/>
      <c r="J337" s="42"/>
      <c r="K337" s="43"/>
      <c r="L337" s="42"/>
    </row>
    <row r="338" spans="1:12" ht="15" x14ac:dyDescent="0.25">
      <c r="A338" s="24"/>
      <c r="B338" s="17"/>
      <c r="C338" s="8"/>
      <c r="D338" s="18" t="s">
        <v>33</v>
      </c>
      <c r="E338" s="9"/>
      <c r="F338" s="19">
        <f>SUM(F331:F337)</f>
        <v>975.6</v>
      </c>
      <c r="G338" s="19">
        <f t="shared" ref="G338:J338" si="62">SUM(G331:G337)</f>
        <v>13.349999999999998</v>
      </c>
      <c r="H338" s="19">
        <f t="shared" si="62"/>
        <v>15.700000000000001</v>
      </c>
      <c r="I338" s="19">
        <f t="shared" si="62"/>
        <v>89.100000000000009</v>
      </c>
      <c r="J338" s="19">
        <f t="shared" si="62"/>
        <v>595.5</v>
      </c>
      <c r="K338" s="25"/>
      <c r="L338" s="19">
        <f t="shared" ref="L338" si="63">SUM(L331:L337)</f>
        <v>92.699999999999989</v>
      </c>
    </row>
    <row r="339" spans="1:12" ht="15" x14ac:dyDescent="0.25">
      <c r="A339" s="26">
        <f>A331</f>
        <v>3</v>
      </c>
      <c r="B339" s="13">
        <f>B331</f>
        <v>4</v>
      </c>
      <c r="C339" s="10" t="s">
        <v>25</v>
      </c>
      <c r="D339" s="7" t="s">
        <v>26</v>
      </c>
      <c r="E339" s="41"/>
      <c r="F339" s="42"/>
      <c r="G339" s="42"/>
      <c r="H339" s="42"/>
      <c r="I339" s="42"/>
      <c r="J339" s="42"/>
      <c r="K339" s="43"/>
      <c r="L339" s="42"/>
    </row>
    <row r="340" spans="1:12" ht="15" x14ac:dyDescent="0.25">
      <c r="A340" s="23"/>
      <c r="B340" s="15"/>
      <c r="C340" s="11"/>
      <c r="D340" s="7" t="s">
        <v>27</v>
      </c>
      <c r="E340" s="41" t="s">
        <v>81</v>
      </c>
      <c r="F340" s="42">
        <v>285</v>
      </c>
      <c r="G340" s="42">
        <v>8.1</v>
      </c>
      <c r="H340" s="42">
        <v>8.4</v>
      </c>
      <c r="I340" s="42">
        <v>20.6</v>
      </c>
      <c r="J340" s="42">
        <v>194</v>
      </c>
      <c r="K340" s="43" t="s">
        <v>82</v>
      </c>
      <c r="L340" s="42">
        <v>68.599999999999994</v>
      </c>
    </row>
    <row r="341" spans="1:12" ht="15" x14ac:dyDescent="0.25">
      <c r="A341" s="23"/>
      <c r="B341" s="15"/>
      <c r="C341" s="11"/>
      <c r="D341" s="7" t="s">
        <v>28</v>
      </c>
      <c r="E341" s="41" t="s">
        <v>118</v>
      </c>
      <c r="F341" s="42">
        <v>100</v>
      </c>
      <c r="G341" s="42">
        <v>8.8000000000000007</v>
      </c>
      <c r="H341" s="42">
        <v>7.5</v>
      </c>
      <c r="I341" s="42">
        <v>4.3</v>
      </c>
      <c r="J341" s="42">
        <v>120</v>
      </c>
      <c r="K341" s="43" t="s">
        <v>119</v>
      </c>
      <c r="L341" s="42">
        <v>82.4</v>
      </c>
    </row>
    <row r="342" spans="1:12" ht="15" x14ac:dyDescent="0.25">
      <c r="A342" s="23"/>
      <c r="B342" s="15"/>
      <c r="C342" s="11"/>
      <c r="D342" s="7" t="s">
        <v>29</v>
      </c>
      <c r="E342" s="41" t="s">
        <v>120</v>
      </c>
      <c r="F342" s="42">
        <v>150</v>
      </c>
      <c r="G342" s="42">
        <v>3.75</v>
      </c>
      <c r="H342" s="42">
        <v>6.15</v>
      </c>
      <c r="I342" s="42">
        <v>38.6</v>
      </c>
      <c r="J342" s="42">
        <v>228</v>
      </c>
      <c r="K342" s="43">
        <v>159</v>
      </c>
      <c r="L342" s="42">
        <v>23.2</v>
      </c>
    </row>
    <row r="343" spans="1:12" ht="15" x14ac:dyDescent="0.25">
      <c r="A343" s="23"/>
      <c r="B343" s="15"/>
      <c r="C343" s="11"/>
      <c r="D343" s="7" t="s">
        <v>30</v>
      </c>
      <c r="E343" s="41" t="s">
        <v>51</v>
      </c>
      <c r="F343" s="42">
        <v>200</v>
      </c>
      <c r="G343" s="42">
        <v>0.3</v>
      </c>
      <c r="H343" s="42">
        <v>7.0000000000000007E-2</v>
      </c>
      <c r="I343" s="42">
        <v>18.899999999999999</v>
      </c>
      <c r="J343" s="42">
        <v>75</v>
      </c>
      <c r="K343" s="43">
        <v>222</v>
      </c>
      <c r="L343" s="42">
        <v>9.8000000000000007</v>
      </c>
    </row>
    <row r="344" spans="1:12" ht="15" x14ac:dyDescent="0.25">
      <c r="A344" s="23"/>
      <c r="B344" s="15"/>
      <c r="C344" s="11"/>
      <c r="D344" s="7" t="s">
        <v>31</v>
      </c>
      <c r="E344" s="41" t="s">
        <v>42</v>
      </c>
      <c r="F344" s="42">
        <v>15.6</v>
      </c>
      <c r="G344" s="42">
        <v>1.2</v>
      </c>
      <c r="H344" s="42">
        <v>0.15</v>
      </c>
      <c r="I344" s="42">
        <v>7.7</v>
      </c>
      <c r="J344" s="42">
        <v>76</v>
      </c>
      <c r="K344" s="43">
        <v>248</v>
      </c>
      <c r="L344" s="42">
        <v>1.5</v>
      </c>
    </row>
    <row r="345" spans="1:12" ht="15" x14ac:dyDescent="0.25">
      <c r="A345" s="23"/>
      <c r="B345" s="15"/>
      <c r="C345" s="11"/>
      <c r="D345" s="7" t="s">
        <v>32</v>
      </c>
      <c r="E345" s="41" t="s">
        <v>52</v>
      </c>
      <c r="F345" s="42">
        <v>16.2</v>
      </c>
      <c r="G345" s="42">
        <v>1.1000000000000001</v>
      </c>
      <c r="H345" s="42">
        <v>0.2</v>
      </c>
      <c r="I345" s="42">
        <v>5.7</v>
      </c>
      <c r="J345" s="42">
        <v>67</v>
      </c>
      <c r="K345" s="43">
        <v>249</v>
      </c>
      <c r="L345" s="42">
        <v>1.7</v>
      </c>
    </row>
    <row r="346" spans="1:12" ht="15" x14ac:dyDescent="0.25">
      <c r="A346" s="23"/>
      <c r="B346" s="15"/>
      <c r="C346" s="11"/>
      <c r="D346" s="6"/>
      <c r="E346" s="41"/>
      <c r="F346" s="42"/>
      <c r="G346" s="42"/>
      <c r="H346" s="42"/>
      <c r="I346" s="42"/>
      <c r="J346" s="42"/>
      <c r="K346" s="43"/>
      <c r="L346" s="42"/>
    </row>
    <row r="347" spans="1:12" ht="15" x14ac:dyDescent="0.25">
      <c r="A347" s="23"/>
      <c r="B347" s="15"/>
      <c r="C347" s="11"/>
      <c r="D347" s="6"/>
      <c r="E347" s="41"/>
      <c r="F347" s="42"/>
      <c r="G347" s="42"/>
      <c r="H347" s="42"/>
      <c r="I347" s="42"/>
      <c r="J347" s="42"/>
      <c r="K347" s="43"/>
      <c r="L347" s="42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SUM(F339:F347)</f>
        <v>766.80000000000007</v>
      </c>
      <c r="G348" s="19">
        <f t="shared" ref="G348:J348" si="64">SUM(G339:G347)</f>
        <v>23.25</v>
      </c>
      <c r="H348" s="19">
        <f t="shared" si="64"/>
        <v>22.47</v>
      </c>
      <c r="I348" s="19">
        <f t="shared" si="64"/>
        <v>95.800000000000011</v>
      </c>
      <c r="J348" s="19">
        <f t="shared" si="64"/>
        <v>760</v>
      </c>
      <c r="K348" s="25"/>
      <c r="L348" s="19">
        <f t="shared" ref="L348" si="65">SUM(L339:L347)</f>
        <v>187.2</v>
      </c>
    </row>
    <row r="349" spans="1:12" ht="15" x14ac:dyDescent="0.25">
      <c r="A349" s="23"/>
      <c r="B349" s="15"/>
      <c r="C349" s="50" t="s">
        <v>39</v>
      </c>
      <c r="D349" s="55" t="s">
        <v>22</v>
      </c>
      <c r="E349" s="56" t="s">
        <v>41</v>
      </c>
      <c r="F349" s="57">
        <v>210</v>
      </c>
      <c r="G349" s="57">
        <v>0.2</v>
      </c>
      <c r="H349" s="57">
        <v>0</v>
      </c>
      <c r="I349" s="57">
        <v>15</v>
      </c>
      <c r="J349" s="57">
        <v>58</v>
      </c>
      <c r="K349" s="58">
        <v>212</v>
      </c>
      <c r="L349" s="57">
        <v>4.5</v>
      </c>
    </row>
    <row r="350" spans="1:12" ht="15" x14ac:dyDescent="0.25">
      <c r="A350" s="23"/>
      <c r="B350" s="15"/>
      <c r="C350" s="50"/>
      <c r="D350" s="54" t="s">
        <v>43</v>
      </c>
      <c r="E350" s="59" t="s">
        <v>91</v>
      </c>
      <c r="F350" s="60">
        <v>50</v>
      </c>
      <c r="G350" s="60">
        <v>4.4000000000000004</v>
      </c>
      <c r="H350" s="60">
        <v>5.6</v>
      </c>
      <c r="I350" s="60">
        <v>23.6</v>
      </c>
      <c r="J350" s="60">
        <v>164</v>
      </c>
      <c r="K350" s="61" t="s">
        <v>92</v>
      </c>
      <c r="L350" s="60">
        <v>13.9</v>
      </c>
    </row>
    <row r="351" spans="1:12" ht="15" x14ac:dyDescent="0.25">
      <c r="A351" s="23"/>
      <c r="B351" s="15"/>
      <c r="C351" s="50"/>
      <c r="D351" s="7"/>
      <c r="E351" s="51"/>
      <c r="F351" s="52"/>
      <c r="G351" s="52"/>
      <c r="H351" s="52"/>
      <c r="I351" s="52"/>
      <c r="J351" s="52"/>
      <c r="K351" s="53"/>
      <c r="L351" s="52"/>
    </row>
    <row r="352" spans="1:12" ht="15" x14ac:dyDescent="0.25">
      <c r="A352" s="23"/>
      <c r="B352" s="15"/>
      <c r="C352" s="50"/>
      <c r="D352" s="18"/>
      <c r="E352" s="51"/>
      <c r="F352" s="52"/>
      <c r="G352" s="52"/>
      <c r="H352" s="52"/>
      <c r="I352" s="52"/>
      <c r="J352" s="52"/>
      <c r="K352" s="53"/>
      <c r="L352" s="52"/>
    </row>
    <row r="353" spans="1:12" ht="15" x14ac:dyDescent="0.25">
      <c r="A353" s="23"/>
      <c r="B353" s="15"/>
      <c r="C353" s="50"/>
      <c r="D353" s="18"/>
      <c r="E353" s="51"/>
      <c r="F353" s="52"/>
      <c r="G353" s="52"/>
      <c r="H353" s="52"/>
      <c r="I353" s="52"/>
      <c r="J353" s="52"/>
      <c r="K353" s="53"/>
      <c r="L353" s="52"/>
    </row>
    <row r="354" spans="1:12" ht="15" x14ac:dyDescent="0.25">
      <c r="A354" s="23"/>
      <c r="B354" s="15"/>
      <c r="C354" s="50"/>
      <c r="D354" s="18" t="s">
        <v>33</v>
      </c>
      <c r="E354" s="51"/>
      <c r="F354" s="19">
        <f>SUM(F349:F353)</f>
        <v>260</v>
      </c>
      <c r="G354" s="19">
        <f>SUM(G349:G353)</f>
        <v>4.6000000000000005</v>
      </c>
      <c r="H354" s="19">
        <f>SUM(H349:H353)</f>
        <v>5.6</v>
      </c>
      <c r="I354" s="19">
        <f>SUM(I349:I353)</f>
        <v>38.6</v>
      </c>
      <c r="J354" s="19">
        <f>SUM(J349:J353)</f>
        <v>222</v>
      </c>
      <c r="K354" s="25"/>
      <c r="L354" s="19">
        <f>SUM(L349:L353)</f>
        <v>18.399999999999999</v>
      </c>
    </row>
    <row r="355" spans="1:12" ht="15.75" thickBot="1" x14ac:dyDescent="0.25">
      <c r="A355" s="29">
        <f>A331</f>
        <v>3</v>
      </c>
      <c r="B355" s="30">
        <f>B331</f>
        <v>4</v>
      </c>
      <c r="C355" s="67" t="s">
        <v>4</v>
      </c>
      <c r="D355" s="68"/>
      <c r="E355" s="31"/>
      <c r="F355" s="32">
        <f>F338+F348+F354</f>
        <v>2002.4</v>
      </c>
      <c r="G355" s="32">
        <f>G338+G348+G354</f>
        <v>41.199999999999996</v>
      </c>
      <c r="H355" s="32">
        <f>H338+H348+H354</f>
        <v>43.77</v>
      </c>
      <c r="I355" s="32">
        <f>I338+I348+I354</f>
        <v>223.50000000000003</v>
      </c>
      <c r="J355" s="32">
        <f>J338+J348+J354</f>
        <v>1577.5</v>
      </c>
      <c r="K355" s="32"/>
      <c r="L355" s="32">
        <f>L338+L348+L354</f>
        <v>298.29999999999995</v>
      </c>
    </row>
    <row r="356" spans="1:12" ht="13.5" thickBot="1" x14ac:dyDescent="0.25">
      <c r="A356" s="27"/>
      <c r="B356" s="28"/>
      <c r="C356" s="69" t="s">
        <v>5</v>
      </c>
      <c r="D356" s="69"/>
      <c r="E356" s="69"/>
      <c r="F356" s="65">
        <f>(F30+F55+F80+F105+F130+F155+F180+F205+F230+F255+F280+F305+F330+F355)/14</f>
        <v>2025.7571428571434</v>
      </c>
      <c r="G356" s="64">
        <f>(G30+G55+G80+G105+G130+G155+G180+G205+G230+G255+G280+G305+G330+G355)/14</f>
        <v>43.050714285714299</v>
      </c>
      <c r="H356" s="64">
        <f>(H30+H55+H80+H105+H130+H155+H180+H205+H230+H255+H280+H305+H330+H355)/14</f>
        <v>45.551285714285704</v>
      </c>
      <c r="I356" s="64">
        <f t="shared" ref="I356:L356" si="66">(I30+I55+I80+I105+I130+I155+I180+I205+I230+I255+I280+I305+I330+I355)/14</f>
        <v>224.69857142857146</v>
      </c>
      <c r="J356" s="64">
        <f t="shared" si="66"/>
        <v>1662.3614285714286</v>
      </c>
      <c r="K356" s="64"/>
      <c r="L356" s="66">
        <f t="shared" si="66"/>
        <v>299.76428571428568</v>
      </c>
    </row>
  </sheetData>
  <mergeCells count="18">
    <mergeCell ref="C1:E1"/>
    <mergeCell ref="H1:K1"/>
    <mergeCell ref="H2:K2"/>
    <mergeCell ref="C55:D55"/>
    <mergeCell ref="C80:D80"/>
    <mergeCell ref="C105:D105"/>
    <mergeCell ref="C130:D130"/>
    <mergeCell ref="C30:D30"/>
    <mergeCell ref="C356:E356"/>
    <mergeCell ref="C255:D255"/>
    <mergeCell ref="C155:D155"/>
    <mergeCell ref="C180:D180"/>
    <mergeCell ref="C205:D205"/>
    <mergeCell ref="C230:D230"/>
    <mergeCell ref="C280:D280"/>
    <mergeCell ref="C305:D305"/>
    <mergeCell ref="C330:D330"/>
    <mergeCell ref="C355:D35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 МОУ СКоШ</cp:lastModifiedBy>
  <cp:lastPrinted>2025-06-10T04:25:42Z</cp:lastPrinted>
  <dcterms:created xsi:type="dcterms:W3CDTF">2022-05-16T14:23:56Z</dcterms:created>
  <dcterms:modified xsi:type="dcterms:W3CDTF">2025-06-11T06:02:11Z</dcterms:modified>
</cp:coreProperties>
</file>