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Q:\ЛИЧНЫЕ СТРАНИЧКИ\Богатырева\НА САЙТ\"/>
    </mc:Choice>
  </mc:AlternateContent>
  <bookViews>
    <workbookView xWindow="0" yWindow="0" windowWidth="23970" windowHeight="8970"/>
  </bookViews>
  <sheets>
    <sheet name="скош" sheetId="2" r:id="rId1"/>
  </sheets>
  <calcPr calcId="162913"/>
</workbook>
</file>

<file path=xl/calcChain.xml><?xml version="1.0" encoding="utf-8"?>
<calcChain xmlns="http://schemas.openxmlformats.org/spreadsheetml/2006/main">
  <c r="B323" i="2" l="1"/>
  <c r="A323" i="2"/>
  <c r="L322" i="2"/>
  <c r="J322" i="2"/>
  <c r="I322" i="2"/>
  <c r="H322" i="2"/>
  <c r="G322" i="2"/>
  <c r="F322" i="2"/>
  <c r="B313" i="2"/>
  <c r="A313" i="2"/>
  <c r="L312" i="2"/>
  <c r="J312" i="2"/>
  <c r="I312" i="2"/>
  <c r="I323" i="2" s="1"/>
  <c r="H312" i="2"/>
  <c r="H323" i="2" s="1"/>
  <c r="G312" i="2"/>
  <c r="F312" i="2"/>
  <c r="F323" i="2" s="1"/>
  <c r="B308" i="2"/>
  <c r="A308" i="2"/>
  <c r="L307" i="2"/>
  <c r="J307" i="2"/>
  <c r="I307" i="2"/>
  <c r="H307" i="2"/>
  <c r="G307" i="2"/>
  <c r="F307" i="2"/>
  <c r="B298" i="2"/>
  <c r="A298" i="2"/>
  <c r="L297" i="2"/>
  <c r="J297" i="2"/>
  <c r="J308" i="2" s="1"/>
  <c r="I297" i="2"/>
  <c r="I308" i="2" s="1"/>
  <c r="H297" i="2"/>
  <c r="H308" i="2" s="1"/>
  <c r="G297" i="2"/>
  <c r="G308" i="2" s="1"/>
  <c r="F297" i="2"/>
  <c r="F308" i="2" s="1"/>
  <c r="B293" i="2"/>
  <c r="A293" i="2"/>
  <c r="L292" i="2"/>
  <c r="J292" i="2"/>
  <c r="I292" i="2"/>
  <c r="H292" i="2"/>
  <c r="G292" i="2"/>
  <c r="F292" i="2"/>
  <c r="B283" i="2"/>
  <c r="A283" i="2"/>
  <c r="L282" i="2"/>
  <c r="L293" i="2" s="1"/>
  <c r="J282" i="2"/>
  <c r="J293" i="2" s="1"/>
  <c r="I282" i="2"/>
  <c r="I293" i="2" s="1"/>
  <c r="H282" i="2"/>
  <c r="H293" i="2" s="1"/>
  <c r="G282" i="2"/>
  <c r="F282" i="2"/>
  <c r="F293" i="2" s="1"/>
  <c r="B278" i="2"/>
  <c r="A278" i="2"/>
  <c r="L277" i="2"/>
  <c r="J277" i="2"/>
  <c r="I277" i="2"/>
  <c r="H277" i="2"/>
  <c r="G277" i="2"/>
  <c r="F277" i="2"/>
  <c r="B268" i="2"/>
  <c r="A268" i="2"/>
  <c r="L267" i="2"/>
  <c r="J267" i="2"/>
  <c r="J278" i="2" s="1"/>
  <c r="I267" i="2"/>
  <c r="I278" i="2" s="1"/>
  <c r="H267" i="2"/>
  <c r="H278" i="2" s="1"/>
  <c r="G267" i="2"/>
  <c r="F267" i="2"/>
  <c r="F278" i="2" s="1"/>
  <c r="B263" i="2"/>
  <c r="A263" i="2"/>
  <c r="L262" i="2"/>
  <c r="J262" i="2"/>
  <c r="I262" i="2"/>
  <c r="H262" i="2"/>
  <c r="G262" i="2"/>
  <c r="F262" i="2"/>
  <c r="B253" i="2"/>
  <c r="A253" i="2"/>
  <c r="L252" i="2"/>
  <c r="J252" i="2"/>
  <c r="J263" i="2" s="1"/>
  <c r="I252" i="2"/>
  <c r="I263" i="2" s="1"/>
  <c r="H252" i="2"/>
  <c r="H263" i="2" s="1"/>
  <c r="G252" i="2"/>
  <c r="F252" i="2"/>
  <c r="F263" i="2" s="1"/>
  <c r="B247" i="2"/>
  <c r="A247" i="2"/>
  <c r="L246" i="2"/>
  <c r="J246" i="2"/>
  <c r="I246" i="2"/>
  <c r="H246" i="2"/>
  <c r="G246" i="2"/>
  <c r="F246" i="2"/>
  <c r="B237" i="2"/>
  <c r="A237" i="2"/>
  <c r="L236" i="2"/>
  <c r="L247" i="2" s="1"/>
  <c r="J236" i="2"/>
  <c r="J247" i="2" s="1"/>
  <c r="I236" i="2"/>
  <c r="I247" i="2" s="1"/>
  <c r="H236" i="2"/>
  <c r="H247" i="2" s="1"/>
  <c r="G236" i="2"/>
  <c r="G247" i="2" s="1"/>
  <c r="F236" i="2"/>
  <c r="F247" i="2" s="1"/>
  <c r="B228" i="2"/>
  <c r="A228" i="2"/>
  <c r="L227" i="2"/>
  <c r="J227" i="2"/>
  <c r="I227" i="2"/>
  <c r="H227" i="2"/>
  <c r="G227" i="2"/>
  <c r="F227" i="2"/>
  <c r="B218" i="2"/>
  <c r="A218" i="2"/>
  <c r="L217" i="2"/>
  <c r="L228" i="2" s="1"/>
  <c r="J217" i="2"/>
  <c r="J228" i="2" s="1"/>
  <c r="I217" i="2"/>
  <c r="I228" i="2" s="1"/>
  <c r="H217" i="2"/>
  <c r="H228" i="2" s="1"/>
  <c r="G217" i="2"/>
  <c r="F217" i="2"/>
  <c r="F228" i="2" s="1"/>
  <c r="B212" i="2"/>
  <c r="A212" i="2"/>
  <c r="L211" i="2"/>
  <c r="J211" i="2"/>
  <c r="I211" i="2"/>
  <c r="H211" i="2"/>
  <c r="G211" i="2"/>
  <c r="F211" i="2"/>
  <c r="B202" i="2"/>
  <c r="A202" i="2"/>
  <c r="L201" i="2"/>
  <c r="J201" i="2"/>
  <c r="J212" i="2" s="1"/>
  <c r="I201" i="2"/>
  <c r="I212" i="2" s="1"/>
  <c r="H201" i="2"/>
  <c r="H212" i="2" s="1"/>
  <c r="G201" i="2"/>
  <c r="F201" i="2"/>
  <c r="F212" i="2" s="1"/>
  <c r="B193" i="2"/>
  <c r="A193" i="2"/>
  <c r="L192" i="2"/>
  <c r="J192" i="2"/>
  <c r="I192" i="2"/>
  <c r="H192" i="2"/>
  <c r="G192" i="2"/>
  <c r="F192" i="2"/>
  <c r="B183" i="2"/>
  <c r="L182" i="2"/>
  <c r="J182" i="2"/>
  <c r="I182" i="2"/>
  <c r="H182" i="2"/>
  <c r="G182" i="2"/>
  <c r="F182" i="2"/>
  <c r="B178" i="2"/>
  <c r="A178" i="2"/>
  <c r="L177" i="2"/>
  <c r="J177" i="2"/>
  <c r="I177" i="2"/>
  <c r="H177" i="2"/>
  <c r="G177" i="2"/>
  <c r="F177" i="2"/>
  <c r="B168" i="2"/>
  <c r="L167" i="2"/>
  <c r="J167" i="2"/>
  <c r="I167" i="2"/>
  <c r="H167" i="2"/>
  <c r="G167" i="2"/>
  <c r="F167" i="2"/>
  <c r="B163" i="2"/>
  <c r="A163" i="2"/>
  <c r="L162" i="2"/>
  <c r="J162" i="2"/>
  <c r="I162" i="2"/>
  <c r="H162" i="2"/>
  <c r="G162" i="2"/>
  <c r="F162" i="2"/>
  <c r="B153" i="2"/>
  <c r="A153" i="2"/>
  <c r="L152" i="2"/>
  <c r="J152" i="2"/>
  <c r="J163" i="2" s="1"/>
  <c r="I152" i="2"/>
  <c r="H152" i="2"/>
  <c r="H163" i="2" s="1"/>
  <c r="G152" i="2"/>
  <c r="G163" i="2" s="1"/>
  <c r="F152" i="2"/>
  <c r="F163" i="2" s="1"/>
  <c r="B145" i="2"/>
  <c r="A145" i="2"/>
  <c r="L144" i="2"/>
  <c r="J144" i="2"/>
  <c r="I144" i="2"/>
  <c r="H144" i="2"/>
  <c r="G144" i="2"/>
  <c r="F144" i="2"/>
  <c r="B135" i="2"/>
  <c r="A135" i="2"/>
  <c r="L134" i="2"/>
  <c r="L145" i="2" s="1"/>
  <c r="J134" i="2"/>
  <c r="I134" i="2"/>
  <c r="I145" i="2" s="1"/>
  <c r="H134" i="2"/>
  <c r="H145" i="2" s="1"/>
  <c r="G134" i="2"/>
  <c r="G145" i="2" s="1"/>
  <c r="F134" i="2"/>
  <c r="F145" i="2" s="1"/>
  <c r="B130" i="2"/>
  <c r="A130" i="2"/>
  <c r="L129" i="2"/>
  <c r="J129" i="2"/>
  <c r="I129" i="2"/>
  <c r="H129" i="2"/>
  <c r="G129" i="2"/>
  <c r="F129" i="2"/>
  <c r="B120" i="2"/>
  <c r="A120" i="2"/>
  <c r="L119" i="2"/>
  <c r="J119" i="2"/>
  <c r="I119" i="2"/>
  <c r="H119" i="2"/>
  <c r="H130" i="2" s="1"/>
  <c r="G119" i="2"/>
  <c r="G130" i="2" s="1"/>
  <c r="F119" i="2"/>
  <c r="F130" i="2" s="1"/>
  <c r="B115" i="2"/>
  <c r="A115" i="2"/>
  <c r="L114" i="2"/>
  <c r="J114" i="2"/>
  <c r="I114" i="2"/>
  <c r="H114" i="2"/>
  <c r="G114" i="2"/>
  <c r="F114" i="2"/>
  <c r="B105" i="2"/>
  <c r="A105" i="2"/>
  <c r="L104" i="2"/>
  <c r="J104" i="2"/>
  <c r="J115" i="2" s="1"/>
  <c r="I104" i="2"/>
  <c r="H104" i="2"/>
  <c r="H115" i="2" s="1"/>
  <c r="G104" i="2"/>
  <c r="G115" i="2" s="1"/>
  <c r="F104" i="2"/>
  <c r="F115" i="2" s="1"/>
  <c r="B100" i="2"/>
  <c r="A100" i="2"/>
  <c r="L99" i="2"/>
  <c r="J99" i="2"/>
  <c r="I99" i="2"/>
  <c r="H99" i="2"/>
  <c r="G99" i="2"/>
  <c r="F99" i="2"/>
  <c r="B90" i="2"/>
  <c r="A90" i="2"/>
  <c r="L89" i="2"/>
  <c r="J89" i="2"/>
  <c r="J100" i="2" s="1"/>
  <c r="I89" i="2"/>
  <c r="H89" i="2"/>
  <c r="H100" i="2" s="1"/>
  <c r="G89" i="2"/>
  <c r="G100" i="2" s="1"/>
  <c r="F89" i="2"/>
  <c r="B85" i="2"/>
  <c r="A85" i="2"/>
  <c r="L84" i="2"/>
  <c r="J84" i="2"/>
  <c r="I84" i="2"/>
  <c r="H84" i="2"/>
  <c r="G84" i="2"/>
  <c r="F84" i="2"/>
  <c r="B75" i="2"/>
  <c r="A75" i="2"/>
  <c r="L74" i="2"/>
  <c r="J74" i="2"/>
  <c r="I74" i="2"/>
  <c r="I85" i="2" s="1"/>
  <c r="H74" i="2"/>
  <c r="H85" i="2" s="1"/>
  <c r="G74" i="2"/>
  <c r="G85" i="2" s="1"/>
  <c r="F74" i="2"/>
  <c r="B67" i="2"/>
  <c r="A67" i="2"/>
  <c r="L66" i="2"/>
  <c r="J66" i="2"/>
  <c r="I66" i="2"/>
  <c r="H66" i="2"/>
  <c r="G66" i="2"/>
  <c r="F66" i="2"/>
  <c r="B57" i="2"/>
  <c r="A57" i="2"/>
  <c r="L56" i="2"/>
  <c r="J56" i="2"/>
  <c r="J67" i="2" s="1"/>
  <c r="I56" i="2"/>
  <c r="H56" i="2"/>
  <c r="H67" i="2" s="1"/>
  <c r="G56" i="2"/>
  <c r="G67" i="2" s="1"/>
  <c r="F56" i="2"/>
  <c r="B51" i="2"/>
  <c r="A51" i="2"/>
  <c r="L50" i="2"/>
  <c r="J50" i="2"/>
  <c r="I50" i="2"/>
  <c r="H50" i="2"/>
  <c r="G50" i="2"/>
  <c r="F50" i="2"/>
  <c r="B41" i="2"/>
  <c r="A41" i="2"/>
  <c r="L40" i="2"/>
  <c r="J40" i="2"/>
  <c r="I40" i="2"/>
  <c r="I51" i="2" s="1"/>
  <c r="H40" i="2"/>
  <c r="H51" i="2" s="1"/>
  <c r="G40" i="2"/>
  <c r="G51" i="2" s="1"/>
  <c r="F40" i="2"/>
  <c r="B36" i="2"/>
  <c r="A36" i="2"/>
  <c r="L35" i="2"/>
  <c r="J35" i="2"/>
  <c r="I35" i="2"/>
  <c r="H35" i="2"/>
  <c r="G35" i="2"/>
  <c r="F35" i="2"/>
  <c r="B26" i="2"/>
  <c r="A26" i="2"/>
  <c r="L25" i="2"/>
  <c r="J25" i="2"/>
  <c r="I25" i="2"/>
  <c r="H25" i="2"/>
  <c r="H36" i="2" s="1"/>
  <c r="G25" i="2"/>
  <c r="G36" i="2" s="1"/>
  <c r="F25" i="2"/>
  <c r="B21" i="2"/>
  <c r="A21" i="2"/>
  <c r="L20" i="2"/>
  <c r="J20" i="2"/>
  <c r="I20" i="2"/>
  <c r="H20" i="2"/>
  <c r="G20" i="2"/>
  <c r="F20" i="2"/>
  <c r="B11" i="2"/>
  <c r="A11" i="2"/>
  <c r="L10" i="2"/>
  <c r="J10" i="2"/>
  <c r="I10" i="2"/>
  <c r="H10" i="2"/>
  <c r="H21" i="2" s="1"/>
  <c r="G10" i="2"/>
  <c r="F10" i="2"/>
  <c r="J323" i="2" l="1"/>
  <c r="L212" i="2"/>
  <c r="L278" i="2"/>
  <c r="L163" i="2"/>
  <c r="L130" i="2"/>
  <c r="L115" i="2"/>
  <c r="L100" i="2"/>
  <c r="L85" i="2"/>
  <c r="L67" i="2"/>
  <c r="L51" i="2"/>
  <c r="L36" i="2"/>
  <c r="G228" i="2"/>
  <c r="I163" i="2"/>
  <c r="G212" i="2"/>
  <c r="I115" i="2"/>
  <c r="L263" i="2"/>
  <c r="I36" i="2"/>
  <c r="G293" i="2"/>
  <c r="G278" i="2"/>
  <c r="G263" i="2"/>
  <c r="F85" i="2"/>
  <c r="J130" i="2"/>
  <c r="I130" i="2"/>
  <c r="I100" i="2"/>
  <c r="F100" i="2"/>
  <c r="J85" i="2"/>
  <c r="H178" i="2"/>
  <c r="I193" i="2"/>
  <c r="L323" i="2"/>
  <c r="L308" i="2"/>
  <c r="G323" i="2"/>
  <c r="G178" i="2"/>
  <c r="L178" i="2"/>
  <c r="H193" i="2"/>
  <c r="I67" i="2"/>
  <c r="F67" i="2"/>
  <c r="J145" i="2"/>
  <c r="F178" i="2"/>
  <c r="J178" i="2"/>
  <c r="G193" i="2"/>
  <c r="L193" i="2"/>
  <c r="I178" i="2"/>
  <c r="F193" i="2"/>
  <c r="J193" i="2"/>
  <c r="J51" i="2"/>
  <c r="F51" i="2"/>
  <c r="J36" i="2"/>
  <c r="F36" i="2"/>
  <c r="L21" i="2"/>
  <c r="J21" i="2"/>
  <c r="G21" i="2"/>
  <c r="F21" i="2"/>
  <c r="I21" i="2"/>
  <c r="H324" i="2" l="1"/>
  <c r="I324" i="2"/>
  <c r="L324" i="2"/>
  <c r="G324" i="2"/>
  <c r="J324" i="2"/>
  <c r="F324" i="2"/>
</calcChain>
</file>

<file path=xl/sharedStrings.xml><?xml version="1.0" encoding="utf-8"?>
<sst xmlns="http://schemas.openxmlformats.org/spreadsheetml/2006/main" count="515" uniqueCount="126">
  <si>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</si>
  <si>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</si>
  <si>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</si>
  <si>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</si>
  <si>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</si>
  <si>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</si>
  <si>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</si>
  <si>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</si>
  <si>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</si>
  <si>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</si>
  <si>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</si>
  <si>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</si>
  <si>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</si>
  <si>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</si>
  <si>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</si>
  <si>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</si>
  <si>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</si>
  <si>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</si>
  <si>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</si>
  <si>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</si>
  <si>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</si>
  <si>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</si>
  <si>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</si>
  <si>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</si>
  <si>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</si>
  <si>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</si>
  <si>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</si>
  <si>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</si>
  <si>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</si>
  <si>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</si>
  <si>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</si>
  <si>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</si>
  <si>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</si>
  <si>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</si>
  <si>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</si>
  <si>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</si>
  <si>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156/1</t>
  </si>
  <si>
    <t>Выпечка</t>
  </si>
  <si>
    <t>Согласовал:</t>
  </si>
  <si>
    <t>Плов из птицы</t>
  </si>
  <si>
    <t>Чай с сахаром</t>
  </si>
  <si>
    <t>Хлеб пшеничный</t>
  </si>
  <si>
    <t>Кофейный напиток ("Ячмень,рожь")</t>
  </si>
  <si>
    <t>Бутерброд с сыром</t>
  </si>
  <si>
    <t>Каша гречневая рассыпчатая</t>
  </si>
  <si>
    <t>Чай с лимоном</t>
  </si>
  <si>
    <t>140/1(а)</t>
  </si>
  <si>
    <t>5/1</t>
  </si>
  <si>
    <t>127/3(а)</t>
  </si>
  <si>
    <t>Котлета "Дружба" с маслом сливочным</t>
  </si>
  <si>
    <t>Картофельное пюре</t>
  </si>
  <si>
    <t>Компот из смеси сухофруктов</t>
  </si>
  <si>
    <t>112/4</t>
  </si>
  <si>
    <t>Биточек нежный с маслом сливочным</t>
  </si>
  <si>
    <t>Макаронные изделия отварные</t>
  </si>
  <si>
    <t>Напиток фруктово-ягодный</t>
  </si>
  <si>
    <t>131/4</t>
  </si>
  <si>
    <t>Гречка по-купечески из птицы</t>
  </si>
  <si>
    <t>Булочка домашняя</t>
  </si>
  <si>
    <t>231/2</t>
  </si>
  <si>
    <t>Сосиски отварные с маслом сливочным</t>
  </si>
  <si>
    <t>155/1</t>
  </si>
  <si>
    <t>Котлета,рубленая из птицы с  маслом сливочным</t>
  </si>
  <si>
    <t>154/5</t>
  </si>
  <si>
    <t>Яблоки свежие</t>
  </si>
  <si>
    <t>Птица,тушеная в сметанном соусе</t>
  </si>
  <si>
    <t>Напиток из красной смородины</t>
  </si>
  <si>
    <t>223</t>
  </si>
  <si>
    <t xml:space="preserve">Оладьи из печени </t>
  </si>
  <si>
    <t xml:space="preserve">Рис отварной </t>
  </si>
  <si>
    <t>142/3</t>
  </si>
  <si>
    <t>Котлеты рубленые  из птицы с маслом слив.</t>
  </si>
  <si>
    <t>Компот из кураги</t>
  </si>
  <si>
    <t>154/6</t>
  </si>
  <si>
    <t>Какао с молоком</t>
  </si>
  <si>
    <t>Мандарины свежие</t>
  </si>
  <si>
    <t>Чай с апельсином</t>
  </si>
  <si>
    <t>213/1</t>
  </si>
  <si>
    <t>Среднее значение за период:</t>
  </si>
  <si>
    <t>Суп картоф. с макаронными  изделиями  с птицей</t>
  </si>
  <si>
    <t>Хлеб ржаной</t>
  </si>
  <si>
    <t>Борщ из свежей капусты и картофелем с птицей</t>
  </si>
  <si>
    <t>Котлета,рубленая из птицы с соусом сметанным с томатом</t>
  </si>
  <si>
    <t>Напиток из плодов шиповника</t>
  </si>
  <si>
    <t>Суп картофельный с бобовыми с птицей</t>
  </si>
  <si>
    <t>Тефтели (2 вариант) с соусом сметанным с томатом</t>
  </si>
  <si>
    <t>Щи из свежей капусты с картофелем с птицей</t>
  </si>
  <si>
    <t>полдник</t>
  </si>
  <si>
    <t>Полдник</t>
  </si>
  <si>
    <t>Пряник кондитерский</t>
  </si>
  <si>
    <t>Кисель плодово-ягодный</t>
  </si>
  <si>
    <t>фрукт</t>
  </si>
  <si>
    <t xml:space="preserve">Суп из овощей </t>
  </si>
  <si>
    <t>62/1</t>
  </si>
  <si>
    <t>Булочка "Дорожная"</t>
  </si>
  <si>
    <t>выпечка</t>
  </si>
  <si>
    <t>232/2</t>
  </si>
  <si>
    <t>Суп-лапша домашняя с птицей</t>
  </si>
  <si>
    <t>Булочка с маком</t>
  </si>
  <si>
    <t>236/2</t>
  </si>
  <si>
    <t>Борщ из свежей капусты и картофелем</t>
  </si>
  <si>
    <t>49/1</t>
  </si>
  <si>
    <t>Сок плодово-ягодный</t>
  </si>
  <si>
    <t>Булочка ванильная</t>
  </si>
  <si>
    <t>Рассольник ленинградский с птицей</t>
  </si>
  <si>
    <t>59/1</t>
  </si>
  <si>
    <t>170/1</t>
  </si>
  <si>
    <t>Чай с молоком</t>
  </si>
  <si>
    <t>149/2</t>
  </si>
  <si>
    <t xml:space="preserve">Чай с сахаром </t>
  </si>
  <si>
    <t>Булочка дорожная</t>
  </si>
  <si>
    <t>Суп картофельный с крупой  с птицей</t>
  </si>
  <si>
    <t>Ватрушка с творогом</t>
  </si>
  <si>
    <t>Суп из овощей  с птицей</t>
  </si>
  <si>
    <t>Чай с  лимоном</t>
  </si>
  <si>
    <t>Булочка "Гребешок" с повидлом</t>
  </si>
  <si>
    <t>252/2</t>
  </si>
  <si>
    <t>Снежок</t>
  </si>
  <si>
    <t xml:space="preserve">Яблоки </t>
  </si>
  <si>
    <t xml:space="preserve">Щи из свежей капусты с картофелем </t>
  </si>
  <si>
    <t>55/1</t>
  </si>
  <si>
    <t>229/2</t>
  </si>
  <si>
    <t>112/1</t>
  </si>
  <si>
    <t>№ 8</t>
  </si>
  <si>
    <t>Директор</t>
  </si>
  <si>
    <t>Яхно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</si>
</sst>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D0D0D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7">
    <xf numFmtId="0" fontId="0" fillId="0" borderId="0" xfId="0"/>
    <xf numFmtId="0" fontId="13" fillId="2" borderId="2" xfId="1" applyFont="1" applyFill="1" applyBorder="1"/>
    <xf numFmtId="0" fontId="13" fillId="2" borderId="2" xfId="1" applyFont="1" applyFill="1" applyBorder="1" applyAlignment="1">
      <alignment horizontal="left" vertical="justify" wrapText="1"/>
    </xf>
    <xf numFmtId="0" fontId="13" fillId="2" borderId="23" xfId="1" applyFont="1" applyFill="1" applyBorder="1"/>
    <xf numFmtId="0" fontId="13" fillId="2" borderId="2" xfId="0" applyFont="1" applyFill="1" applyBorder="1"/>
    <xf numFmtId="0" fontId="13" fillId="2" borderId="2" xfId="0" applyNumberFormat="1" applyFont="1" applyFill="1" applyBorder="1" applyAlignment="1">
      <alignment wrapText="1"/>
    </xf>
    <xf numFmtId="0" fontId="13" fillId="2" borderId="2" xfId="0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/>
    <xf numFmtId="0" fontId="13" fillId="2" borderId="2" xfId="1" applyFont="1" applyFill="1" applyBorder="1" applyAlignment="1">
      <alignment wrapText="1"/>
    </xf>
    <xf numFmtId="0" fontId="13" fillId="2" borderId="2" xfId="1" applyFont="1" applyFill="1" applyBorder="1" applyAlignment="1">
      <alignment horizontal="center" vertical="center"/>
    </xf>
    <xf numFmtId="0" fontId="14" fillId="2" borderId="2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2" xfId="1" applyFont="1" applyFill="1" applyBorder="1" applyAlignment="1">
      <alignment horizontal="center"/>
    </xf>
    <xf numFmtId="0" fontId="3" fillId="2" borderId="0" xfId="0" applyFont="1" applyFill="1"/>
    <xf numFmtId="0" fontId="10" fillId="2" borderId="10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8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2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/>
    </xf>
    <xf numFmtId="0" fontId="11" fillId="2" borderId="0" xfId="0" applyFont="1" applyFill="1" applyAlignment="1">
      <alignment horizontal="center" vertical="top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14" xfId="0" applyFill="1" applyBorder="1"/>
    <xf numFmtId="0" fontId="0" fillId="2" borderId="1" xfId="0" applyFill="1" applyBorder="1"/>
    <xf numFmtId="164" fontId="13" fillId="2" borderId="2" xfId="1" applyNumberFormat="1" applyFont="1" applyFill="1" applyBorder="1" applyAlignment="1">
      <alignment horizontal="center"/>
    </xf>
    <xf numFmtId="2" fontId="13" fillId="2" borderId="2" xfId="1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2" borderId="6" xfId="0" applyFill="1" applyBorder="1"/>
    <xf numFmtId="0" fontId="0" fillId="2" borderId="2" xfId="0" applyFill="1" applyBorder="1"/>
    <xf numFmtId="2" fontId="13" fillId="2" borderId="2" xfId="1" applyNumberFormat="1" applyFont="1" applyFill="1" applyBorder="1" applyAlignment="1">
      <alignment horizontal="center" vertical="center"/>
    </xf>
    <xf numFmtId="164" fontId="13" fillId="2" borderId="2" xfId="1" applyNumberFormat="1" applyFont="1" applyFill="1" applyBorder="1" applyAlignment="1">
      <alignment horizontal="center" vertical="center"/>
    </xf>
    <xf numFmtId="1" fontId="13" fillId="2" borderId="2" xfId="1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2" borderId="4" xfId="0" applyFill="1" applyBorder="1"/>
    <xf numFmtId="0" fontId="6" fillId="2" borderId="2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5" xfId="0" applyFill="1" applyBorder="1"/>
    <xf numFmtId="0" fontId="13" fillId="2" borderId="23" xfId="1" applyFont="1" applyFill="1" applyBorder="1" applyAlignment="1">
      <alignment horizontal="left" vertical="justify" wrapText="1"/>
    </xf>
    <xf numFmtId="0" fontId="3" fillId="2" borderId="2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/>
    </xf>
    <xf numFmtId="164" fontId="13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3" fillId="2" borderId="2" xfId="1" applyFont="1" applyFill="1" applyBorder="1" applyAlignment="1">
      <alignment horizontal="center" vertical="center" wrapText="1"/>
    </xf>
    <xf numFmtId="165" fontId="13" fillId="2" borderId="2" xfId="1" applyNumberFormat="1" applyFont="1" applyFill="1" applyBorder="1" applyAlignment="1">
      <alignment horizontal="center" vertical="center" wrapText="1"/>
    </xf>
    <xf numFmtId="3" fontId="13" fillId="2" borderId="2" xfId="1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65" fontId="13" fillId="2" borderId="2" xfId="1" applyNumberFormat="1" applyFont="1" applyFill="1" applyBorder="1" applyAlignment="1">
      <alignment horizontal="center"/>
    </xf>
    <xf numFmtId="3" fontId="13" fillId="2" borderId="2" xfId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13" fillId="2" borderId="2" xfId="0" applyNumberFormat="1" applyFont="1" applyFill="1" applyBorder="1" applyAlignment="1">
      <alignment horizontal="center"/>
    </xf>
    <xf numFmtId="0" fontId="13" fillId="2" borderId="24" xfId="1" applyFont="1" applyFill="1" applyBorder="1" applyAlignment="1">
      <alignment horizontal="center"/>
    </xf>
    <xf numFmtId="4" fontId="13" fillId="2" borderId="2" xfId="1" applyNumberFormat="1" applyFont="1" applyFill="1" applyBorder="1" applyAlignment="1">
      <alignment horizontal="center"/>
    </xf>
    <xf numFmtId="0" fontId="1" fillId="2" borderId="2" xfId="0" applyFont="1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2" xfId="1" applyFont="1" applyFill="1" applyBorder="1" applyAlignment="1">
      <alignment horizontal="left"/>
    </xf>
    <xf numFmtId="165" fontId="13" fillId="2" borderId="2" xfId="0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1" fontId="13" fillId="2" borderId="2" xfId="1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166" fontId="13" fillId="2" borderId="2" xfId="1" applyNumberFormat="1" applyFont="1" applyFill="1" applyBorder="1" applyAlignment="1">
      <alignment horizontal="center"/>
    </xf>
    <xf numFmtId="0" fontId="3" fillId="2" borderId="9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4"/>
  <sheetViews>
    <sheetView tabSelected="1" workbookViewId="0">
      <pane xSplit="5" ySplit="10" topLeftCell="F11" activePane="bottomRight" state="frozen"/>
      <selection pane="topRight" activeCell="F1" sqref="F1"/>
      <selection pane="bottomLeft" activeCell="A14" sqref="A14"/>
      <selection pane="bottomRight" activeCell="O5" sqref="O5"/>
    </sheetView>
  </sheetViews>
  <sheetFormatPr defaultColWidth="9.140625" defaultRowHeight="12.75" x14ac:dyDescent="0.2"/>
  <cols>
    <col min="1" max="1" width="4.7109375" style="16" customWidth="1"/>
    <col min="2" max="2" width="5.28515625" style="16" customWidth="1"/>
    <col min="3" max="3" width="9.140625" style="23"/>
    <col min="4" max="4" width="11.5703125" style="23" customWidth="1"/>
    <col min="5" max="5" width="52.5703125" style="16" customWidth="1"/>
    <col min="6" max="6" width="12" style="16" customWidth="1"/>
    <col min="7" max="7" width="10" style="16" customWidth="1"/>
    <col min="8" max="8" width="7.5703125" style="16" customWidth="1"/>
    <col min="9" max="9" width="7.85546875" style="16" customWidth="1"/>
    <col min="10" max="10" width="8.140625" style="16" customWidth="1"/>
    <col min="11" max="11" width="10" style="16" customWidth="1"/>
    <col min="12" max="12" width="13" style="16" customWidth="1"/>
    <col min="13" max="16384" width="9.140625" style="16"/>
  </cols>
  <sheetData>
    <row r="1" spans="1:12" ht="15" x14ac:dyDescent="0.25">
      <c r="A1" s="23" t="s">
        <v>6</v>
      </c>
      <c r="C1" s="93" t="s">
        <v>123</v>
      </c>
      <c r="D1" s="94"/>
      <c r="E1" s="94"/>
      <c r="F1" s="24" t="s">
        <v>38</v>
      </c>
      <c r="G1" s="16" t="s">
        <v>15</v>
      </c>
      <c r="H1" s="95" t="s">
        <v>124</v>
      </c>
      <c r="I1" s="95"/>
      <c r="J1" s="95"/>
      <c r="K1" s="95"/>
    </row>
    <row r="2" spans="1:12" ht="18" x14ac:dyDescent="0.2">
      <c r="A2" s="25" t="s">
        <v>5</v>
      </c>
      <c r="C2" s="16"/>
      <c r="G2" s="16" t="s">
        <v>16</v>
      </c>
      <c r="H2" s="95" t="s">
        <v>125</v>
      </c>
      <c r="I2" s="95"/>
      <c r="J2" s="95"/>
      <c r="K2" s="95"/>
    </row>
    <row r="3" spans="1:12" ht="17.25" customHeight="1" x14ac:dyDescent="0.2">
      <c r="A3" s="26" t="s">
        <v>7</v>
      </c>
      <c r="C3" s="16"/>
      <c r="D3" s="27"/>
      <c r="E3" s="28" t="s">
        <v>8</v>
      </c>
      <c r="G3" s="16" t="s">
        <v>17</v>
      </c>
      <c r="H3" s="29">
        <v>28</v>
      </c>
      <c r="I3" s="29">
        <v>12</v>
      </c>
      <c r="J3" s="30">
        <v>2024</v>
      </c>
      <c r="K3" s="31"/>
    </row>
    <row r="4" spans="1:12" ht="13.5" thickBot="1" x14ac:dyDescent="0.25">
      <c r="C4" s="16"/>
      <c r="D4" s="26"/>
      <c r="H4" s="32" t="s">
        <v>33</v>
      </c>
      <c r="I4" s="32" t="s">
        <v>34</v>
      </c>
      <c r="J4" s="32" t="s">
        <v>35</v>
      </c>
    </row>
    <row r="5" spans="1:12" ht="34.5" thickBot="1" x14ac:dyDescent="0.25">
      <c r="A5" s="33" t="s">
        <v>13</v>
      </c>
      <c r="B5" s="34" t="s">
        <v>14</v>
      </c>
      <c r="C5" s="17" t="s">
        <v>0</v>
      </c>
      <c r="D5" s="17" t="s">
        <v>12</v>
      </c>
      <c r="E5" s="17" t="s">
        <v>11</v>
      </c>
      <c r="F5" s="17" t="s">
        <v>31</v>
      </c>
      <c r="G5" s="17" t="s">
        <v>1</v>
      </c>
      <c r="H5" s="17" t="s">
        <v>2</v>
      </c>
      <c r="I5" s="17" t="s">
        <v>3</v>
      </c>
      <c r="J5" s="17" t="s">
        <v>9</v>
      </c>
      <c r="K5" s="35" t="s">
        <v>10</v>
      </c>
      <c r="L5" s="17" t="s">
        <v>32</v>
      </c>
    </row>
    <row r="6" spans="1:12" ht="15.75" x14ac:dyDescent="0.25">
      <c r="A6" s="36">
        <v>1</v>
      </c>
      <c r="B6" s="37">
        <v>1</v>
      </c>
      <c r="C6" s="38" t="s">
        <v>87</v>
      </c>
      <c r="D6" s="39"/>
      <c r="E6" s="1"/>
      <c r="F6" s="15"/>
      <c r="G6" s="40"/>
      <c r="H6" s="41"/>
      <c r="I6" s="40"/>
      <c r="J6" s="15"/>
      <c r="K6" s="6"/>
      <c r="L6" s="18"/>
    </row>
    <row r="7" spans="1:12" ht="15.75" x14ac:dyDescent="0.25">
      <c r="A7" s="42"/>
      <c r="B7" s="43"/>
      <c r="C7" s="44"/>
      <c r="D7" s="45" t="s">
        <v>19</v>
      </c>
      <c r="E7" s="2" t="s">
        <v>40</v>
      </c>
      <c r="F7" s="11">
        <v>210</v>
      </c>
      <c r="G7" s="46">
        <v>0.2</v>
      </c>
      <c r="H7" s="47">
        <v>0</v>
      </c>
      <c r="I7" s="46">
        <v>15</v>
      </c>
      <c r="J7" s="48">
        <v>58</v>
      </c>
      <c r="K7" s="8">
        <v>212</v>
      </c>
      <c r="L7" s="19">
        <v>4.5</v>
      </c>
    </row>
    <row r="8" spans="1:12" ht="15" x14ac:dyDescent="0.25">
      <c r="A8" s="42"/>
      <c r="B8" s="43"/>
      <c r="C8" s="44"/>
      <c r="D8" s="49" t="s">
        <v>37</v>
      </c>
      <c r="E8" s="4" t="s">
        <v>58</v>
      </c>
      <c r="F8" s="6">
        <v>100</v>
      </c>
      <c r="G8" s="41">
        <v>7.5</v>
      </c>
      <c r="H8" s="40">
        <v>13.2</v>
      </c>
      <c r="I8" s="41">
        <v>60.9</v>
      </c>
      <c r="J8" s="6">
        <v>394</v>
      </c>
      <c r="K8" s="6">
        <v>231</v>
      </c>
      <c r="L8" s="14">
        <v>20.9</v>
      </c>
    </row>
    <row r="9" spans="1:12" ht="15" x14ac:dyDescent="0.25">
      <c r="A9" s="42"/>
      <c r="B9" s="43"/>
      <c r="C9" s="44"/>
      <c r="D9" s="49"/>
      <c r="E9" s="50"/>
      <c r="F9" s="14"/>
      <c r="G9" s="14"/>
      <c r="H9" s="14"/>
      <c r="I9" s="14"/>
      <c r="J9" s="14"/>
      <c r="K9" s="51"/>
      <c r="L9" s="14"/>
    </row>
    <row r="10" spans="1:12" ht="15" x14ac:dyDescent="0.25">
      <c r="A10" s="52"/>
      <c r="B10" s="53"/>
      <c r="C10" s="54"/>
      <c r="D10" s="55" t="s">
        <v>30</v>
      </c>
      <c r="E10" s="56"/>
      <c r="F10" s="20">
        <f>SUM(F6:F9)</f>
        <v>310</v>
      </c>
      <c r="G10" s="20">
        <f>SUM(G6:G9)</f>
        <v>7.7</v>
      </c>
      <c r="H10" s="20">
        <f>SUM(H6:H9)</f>
        <v>13.2</v>
      </c>
      <c r="I10" s="20">
        <f>SUM(I6:I9)</f>
        <v>75.900000000000006</v>
      </c>
      <c r="J10" s="20">
        <f>SUM(J6:J9)</f>
        <v>452</v>
      </c>
      <c r="K10" s="57"/>
      <c r="L10" s="20">
        <f>SUM(L6:L9)</f>
        <v>25.4</v>
      </c>
    </row>
    <row r="11" spans="1:12" ht="15" x14ac:dyDescent="0.25">
      <c r="A11" s="58">
        <f>A6</f>
        <v>1</v>
      </c>
      <c r="B11" s="59">
        <f>B6</f>
        <v>1</v>
      </c>
      <c r="C11" s="60" t="s">
        <v>22</v>
      </c>
      <c r="D11" s="45" t="s">
        <v>23</v>
      </c>
      <c r="E11" s="50"/>
      <c r="F11" s="14"/>
      <c r="G11" s="14"/>
      <c r="H11" s="14"/>
      <c r="I11" s="14"/>
      <c r="J11" s="14"/>
      <c r="K11" s="51"/>
      <c r="L11" s="14"/>
    </row>
    <row r="12" spans="1:12" ht="15" x14ac:dyDescent="0.25">
      <c r="A12" s="42"/>
      <c r="B12" s="43"/>
      <c r="C12" s="44"/>
      <c r="D12" s="45" t="s">
        <v>24</v>
      </c>
      <c r="E12" s="61" t="s">
        <v>79</v>
      </c>
      <c r="F12" s="14">
        <v>275</v>
      </c>
      <c r="G12" s="14">
        <v>7.7</v>
      </c>
      <c r="H12" s="14">
        <v>4.4000000000000004</v>
      </c>
      <c r="I12" s="14">
        <v>21.2</v>
      </c>
      <c r="J12" s="14">
        <v>158</v>
      </c>
      <c r="K12" s="51">
        <v>67</v>
      </c>
      <c r="L12" s="14">
        <v>60.4</v>
      </c>
    </row>
    <row r="13" spans="1:12" ht="15.75" x14ac:dyDescent="0.25">
      <c r="A13" s="42"/>
      <c r="B13" s="43"/>
      <c r="C13" s="44"/>
      <c r="D13" s="45" t="s">
        <v>25</v>
      </c>
      <c r="E13" s="1" t="s">
        <v>39</v>
      </c>
      <c r="F13" s="15">
        <v>200</v>
      </c>
      <c r="G13" s="40">
        <v>16.2</v>
      </c>
      <c r="H13" s="41">
        <v>15.8</v>
      </c>
      <c r="I13" s="40">
        <v>36.200000000000003</v>
      </c>
      <c r="J13" s="15">
        <v>358</v>
      </c>
      <c r="K13" s="6" t="s">
        <v>48</v>
      </c>
      <c r="L13" s="18">
        <v>105.1</v>
      </c>
    </row>
    <row r="14" spans="1:12" ht="15" x14ac:dyDescent="0.25">
      <c r="A14" s="42"/>
      <c r="B14" s="43"/>
      <c r="C14" s="44"/>
      <c r="D14" s="45" t="s">
        <v>26</v>
      </c>
      <c r="E14" s="50"/>
      <c r="F14" s="14"/>
      <c r="G14" s="14"/>
      <c r="H14" s="14"/>
      <c r="I14" s="14"/>
      <c r="J14" s="14"/>
      <c r="K14" s="51"/>
      <c r="L14" s="14"/>
    </row>
    <row r="15" spans="1:12" ht="15" x14ac:dyDescent="0.25">
      <c r="A15" s="42"/>
      <c r="B15" s="43"/>
      <c r="C15" s="44"/>
      <c r="D15" s="45" t="s">
        <v>27</v>
      </c>
      <c r="E15" s="1" t="s">
        <v>51</v>
      </c>
      <c r="F15" s="14">
        <v>200</v>
      </c>
      <c r="G15" s="14">
        <v>0.6</v>
      </c>
      <c r="H15" s="14">
        <v>0</v>
      </c>
      <c r="I15" s="14">
        <v>31.4</v>
      </c>
      <c r="J15" s="14">
        <v>124</v>
      </c>
      <c r="K15" s="51">
        <v>198</v>
      </c>
      <c r="L15" s="14">
        <v>10.199999999999999</v>
      </c>
    </row>
    <row r="16" spans="1:12" ht="15" x14ac:dyDescent="0.25">
      <c r="A16" s="42"/>
      <c r="B16" s="43"/>
      <c r="C16" s="44"/>
      <c r="D16" s="45" t="s">
        <v>28</v>
      </c>
      <c r="E16" s="3" t="s">
        <v>41</v>
      </c>
      <c r="F16" s="14">
        <v>31.3</v>
      </c>
      <c r="G16" s="14">
        <v>2.4</v>
      </c>
      <c r="H16" s="14">
        <v>0.3</v>
      </c>
      <c r="I16" s="14">
        <v>15.4</v>
      </c>
      <c r="J16" s="15">
        <v>76</v>
      </c>
      <c r="K16" s="51">
        <v>248</v>
      </c>
      <c r="L16" s="14">
        <v>3</v>
      </c>
    </row>
    <row r="17" spans="1:12" ht="15" x14ac:dyDescent="0.25">
      <c r="A17" s="42"/>
      <c r="B17" s="43"/>
      <c r="C17" s="44"/>
      <c r="D17" s="45" t="s">
        <v>29</v>
      </c>
      <c r="E17" s="1" t="s">
        <v>80</v>
      </c>
      <c r="F17" s="14">
        <v>32.5</v>
      </c>
      <c r="G17" s="14">
        <v>2.2000000000000002</v>
      </c>
      <c r="H17" s="14">
        <v>0.4</v>
      </c>
      <c r="I17" s="14">
        <v>11.4</v>
      </c>
      <c r="J17" s="14">
        <v>67</v>
      </c>
      <c r="K17" s="51">
        <v>249</v>
      </c>
      <c r="L17" s="14">
        <v>3.4</v>
      </c>
    </row>
    <row r="18" spans="1:12" ht="15" x14ac:dyDescent="0.25">
      <c r="A18" s="42"/>
      <c r="B18" s="43"/>
      <c r="C18" s="44"/>
      <c r="D18" s="49"/>
      <c r="E18" s="50"/>
      <c r="F18" s="14"/>
      <c r="G18" s="14"/>
      <c r="H18" s="14"/>
      <c r="I18" s="14"/>
      <c r="J18" s="14"/>
      <c r="K18" s="51"/>
      <c r="L18" s="14"/>
    </row>
    <row r="19" spans="1:12" ht="15" x14ac:dyDescent="0.25">
      <c r="A19" s="42"/>
      <c r="B19" s="43"/>
      <c r="C19" s="44"/>
      <c r="D19" s="49"/>
      <c r="E19" s="50"/>
      <c r="F19" s="14"/>
      <c r="G19" s="14"/>
      <c r="H19" s="14"/>
      <c r="I19" s="14"/>
      <c r="J19" s="14"/>
      <c r="K19" s="51"/>
      <c r="L19" s="14"/>
    </row>
    <row r="20" spans="1:12" ht="15" x14ac:dyDescent="0.25">
      <c r="A20" s="52"/>
      <c r="B20" s="53"/>
      <c r="C20" s="54"/>
      <c r="D20" s="55" t="s">
        <v>30</v>
      </c>
      <c r="E20" s="56"/>
      <c r="F20" s="20">
        <f>SUM(F11:F19)</f>
        <v>738.8</v>
      </c>
      <c r="G20" s="20">
        <f t="shared" ref="G20:J20" si="0">SUM(G11:G19)</f>
        <v>29.099999999999998</v>
      </c>
      <c r="H20" s="20">
        <f t="shared" si="0"/>
        <v>20.900000000000002</v>
      </c>
      <c r="I20" s="20">
        <f t="shared" si="0"/>
        <v>115.60000000000002</v>
      </c>
      <c r="J20" s="20">
        <f t="shared" si="0"/>
        <v>783</v>
      </c>
      <c r="K20" s="57"/>
      <c r="L20" s="20">
        <f t="shared" ref="L20" si="1">SUM(L11:L19)</f>
        <v>182.1</v>
      </c>
    </row>
    <row r="21" spans="1:12" ht="15.75" thickBot="1" x14ac:dyDescent="0.25">
      <c r="A21" s="62">
        <f>A6</f>
        <v>1</v>
      </c>
      <c r="B21" s="63">
        <f>B6</f>
        <v>1</v>
      </c>
      <c r="C21" s="91" t="s">
        <v>4</v>
      </c>
      <c r="D21" s="92"/>
      <c r="E21" s="64"/>
      <c r="F21" s="21">
        <f>F10+F20</f>
        <v>1048.8</v>
      </c>
      <c r="G21" s="21">
        <f t="shared" ref="G21:J21" si="2">G10+G20</f>
        <v>36.799999999999997</v>
      </c>
      <c r="H21" s="21">
        <f t="shared" si="2"/>
        <v>34.1</v>
      </c>
      <c r="I21" s="21">
        <f t="shared" si="2"/>
        <v>191.50000000000003</v>
      </c>
      <c r="J21" s="21">
        <f t="shared" si="2"/>
        <v>1235</v>
      </c>
      <c r="K21" s="21"/>
      <c r="L21" s="21">
        <f t="shared" ref="L21" si="3">L10+L20</f>
        <v>207.5</v>
      </c>
    </row>
    <row r="22" spans="1:12" ht="15" x14ac:dyDescent="0.25">
      <c r="A22" s="65">
        <v>1</v>
      </c>
      <c r="B22" s="43">
        <v>2</v>
      </c>
      <c r="C22" s="38" t="s">
        <v>87</v>
      </c>
      <c r="D22" s="39"/>
      <c r="E22" s="4"/>
      <c r="F22" s="13"/>
      <c r="G22" s="66"/>
      <c r="H22" s="66"/>
      <c r="I22" s="66"/>
      <c r="J22" s="6"/>
      <c r="K22" s="6"/>
      <c r="L22" s="13"/>
    </row>
    <row r="23" spans="1:12" ht="15" x14ac:dyDescent="0.25">
      <c r="A23" s="65"/>
      <c r="B23" s="43"/>
      <c r="C23" s="44"/>
      <c r="D23" s="45" t="s">
        <v>19</v>
      </c>
      <c r="E23" s="3" t="s">
        <v>42</v>
      </c>
      <c r="F23" s="15">
        <v>200</v>
      </c>
      <c r="G23" s="40">
        <v>2.5</v>
      </c>
      <c r="H23" s="40">
        <v>3.6</v>
      </c>
      <c r="I23" s="40">
        <v>28.7</v>
      </c>
      <c r="J23" s="15">
        <v>152</v>
      </c>
      <c r="K23" s="6">
        <v>217</v>
      </c>
      <c r="L23" s="14">
        <v>10.9</v>
      </c>
    </row>
    <row r="24" spans="1:12" ht="15" x14ac:dyDescent="0.25">
      <c r="A24" s="65"/>
      <c r="B24" s="43"/>
      <c r="C24" s="44"/>
      <c r="D24" s="49" t="s">
        <v>37</v>
      </c>
      <c r="E24" s="12" t="s">
        <v>43</v>
      </c>
      <c r="F24" s="67">
        <v>35</v>
      </c>
      <c r="G24" s="41">
        <v>6.24</v>
      </c>
      <c r="H24" s="41">
        <v>4.79</v>
      </c>
      <c r="I24" s="40">
        <v>0</v>
      </c>
      <c r="J24" s="67">
        <v>119.8</v>
      </c>
      <c r="K24" s="7" t="s">
        <v>47</v>
      </c>
      <c r="L24" s="14">
        <v>21.2</v>
      </c>
    </row>
    <row r="25" spans="1:12" ht="15" x14ac:dyDescent="0.25">
      <c r="A25" s="68"/>
      <c r="B25" s="53"/>
      <c r="C25" s="54"/>
      <c r="D25" s="55" t="s">
        <v>30</v>
      </c>
      <c r="E25" s="56"/>
      <c r="F25" s="20">
        <f>SUM(F22:F24)</f>
        <v>235</v>
      </c>
      <c r="G25" s="20">
        <f>SUM(G22:G24)</f>
        <v>8.74</v>
      </c>
      <c r="H25" s="20">
        <f>SUM(H22:H24)</f>
        <v>8.39</v>
      </c>
      <c r="I25" s="20">
        <f>SUM(I22:I24)</f>
        <v>28.7</v>
      </c>
      <c r="J25" s="20">
        <f>SUM(J22:J24)</f>
        <v>271.8</v>
      </c>
      <c r="K25" s="57"/>
      <c r="L25" s="20">
        <f>SUM(L22:L24)</f>
        <v>32.1</v>
      </c>
    </row>
    <row r="26" spans="1:12" ht="15" x14ac:dyDescent="0.25">
      <c r="A26" s="59">
        <f>A22</f>
        <v>1</v>
      </c>
      <c r="B26" s="59">
        <f>B22</f>
        <v>2</v>
      </c>
      <c r="C26" s="60" t="s">
        <v>22</v>
      </c>
      <c r="D26" s="45" t="s">
        <v>23</v>
      </c>
      <c r="E26" s="50"/>
      <c r="F26" s="14"/>
      <c r="G26" s="14"/>
      <c r="H26" s="14"/>
      <c r="I26" s="14"/>
      <c r="J26" s="14"/>
      <c r="K26" s="51"/>
      <c r="L26" s="14"/>
    </row>
    <row r="27" spans="1:12" ht="15" x14ac:dyDescent="0.25">
      <c r="A27" s="65"/>
      <c r="B27" s="43"/>
      <c r="C27" s="44"/>
      <c r="D27" s="45" t="s">
        <v>24</v>
      </c>
      <c r="E27" s="2" t="s">
        <v>81</v>
      </c>
      <c r="F27" s="69">
        <v>285</v>
      </c>
      <c r="G27" s="70">
        <v>6.8</v>
      </c>
      <c r="H27" s="70">
        <v>9</v>
      </c>
      <c r="I27" s="70">
        <v>10.8</v>
      </c>
      <c r="J27" s="71">
        <v>152</v>
      </c>
      <c r="K27" s="72">
        <v>49</v>
      </c>
      <c r="L27" s="14">
        <v>64.400000000000006</v>
      </c>
    </row>
    <row r="28" spans="1:12" ht="15" x14ac:dyDescent="0.25">
      <c r="A28" s="65"/>
      <c r="B28" s="43"/>
      <c r="C28" s="44"/>
      <c r="D28" s="45" t="s">
        <v>25</v>
      </c>
      <c r="E28" s="10" t="s">
        <v>82</v>
      </c>
      <c r="F28" s="15">
        <v>110</v>
      </c>
      <c r="G28" s="15">
        <v>10.32</v>
      </c>
      <c r="H28" s="41">
        <v>14.22</v>
      </c>
      <c r="I28" s="41">
        <v>6.79</v>
      </c>
      <c r="J28" s="15">
        <v>199.2</v>
      </c>
      <c r="K28" s="7" t="s">
        <v>63</v>
      </c>
      <c r="L28" s="14">
        <v>71.900000000000006</v>
      </c>
    </row>
    <row r="29" spans="1:12" ht="15" x14ac:dyDescent="0.25">
      <c r="A29" s="65"/>
      <c r="B29" s="43"/>
      <c r="C29" s="44"/>
      <c r="D29" s="45" t="s">
        <v>26</v>
      </c>
      <c r="E29" s="3" t="s">
        <v>54</v>
      </c>
      <c r="F29" s="15">
        <v>150</v>
      </c>
      <c r="G29" s="41">
        <v>5.25</v>
      </c>
      <c r="H29" s="41">
        <v>6.15</v>
      </c>
      <c r="I29" s="41">
        <v>35.25</v>
      </c>
      <c r="J29" s="15">
        <v>221</v>
      </c>
      <c r="K29" s="7">
        <v>165</v>
      </c>
      <c r="L29" s="14">
        <v>20.2</v>
      </c>
    </row>
    <row r="30" spans="1:12" ht="15" x14ac:dyDescent="0.25">
      <c r="A30" s="65"/>
      <c r="B30" s="43"/>
      <c r="C30" s="44"/>
      <c r="D30" s="45" t="s">
        <v>27</v>
      </c>
      <c r="E30" s="3" t="s">
        <v>83</v>
      </c>
      <c r="F30" s="15">
        <v>200</v>
      </c>
      <c r="G30" s="40">
        <v>1.6</v>
      </c>
      <c r="H30" s="41">
        <v>0.66</v>
      </c>
      <c r="I30" s="40">
        <v>44.8</v>
      </c>
      <c r="J30" s="15">
        <v>191</v>
      </c>
      <c r="K30" s="6">
        <v>220</v>
      </c>
      <c r="L30" s="14">
        <v>10.5</v>
      </c>
    </row>
    <row r="31" spans="1:12" ht="15" x14ac:dyDescent="0.25">
      <c r="A31" s="65"/>
      <c r="B31" s="43"/>
      <c r="C31" s="44"/>
      <c r="D31" s="45" t="s">
        <v>28</v>
      </c>
      <c r="E31" s="3" t="s">
        <v>41</v>
      </c>
      <c r="F31" s="15">
        <v>31.3</v>
      </c>
      <c r="G31" s="40">
        <v>2.4</v>
      </c>
      <c r="H31" s="40">
        <v>0.3</v>
      </c>
      <c r="I31" s="40">
        <v>15.4</v>
      </c>
      <c r="J31" s="15">
        <v>76</v>
      </c>
      <c r="K31" s="6">
        <v>248</v>
      </c>
      <c r="L31" s="14">
        <v>3</v>
      </c>
    </row>
    <row r="32" spans="1:12" ht="15" x14ac:dyDescent="0.25">
      <c r="A32" s="65"/>
      <c r="B32" s="43"/>
      <c r="C32" s="44"/>
      <c r="D32" s="45" t="s">
        <v>29</v>
      </c>
      <c r="E32" s="1" t="s">
        <v>80</v>
      </c>
      <c r="F32" s="15">
        <v>32.5</v>
      </c>
      <c r="G32" s="73">
        <v>2.2000000000000002</v>
      </c>
      <c r="H32" s="73">
        <v>0.39</v>
      </c>
      <c r="I32" s="73">
        <v>11.4</v>
      </c>
      <c r="J32" s="74">
        <v>67</v>
      </c>
      <c r="K32" s="6">
        <v>249</v>
      </c>
      <c r="L32" s="14">
        <v>3.4</v>
      </c>
    </row>
    <row r="33" spans="1:12" ht="15" x14ac:dyDescent="0.25">
      <c r="A33" s="65"/>
      <c r="B33" s="43"/>
      <c r="C33" s="44"/>
      <c r="D33" s="49"/>
      <c r="E33" s="50"/>
      <c r="F33" s="14"/>
      <c r="G33" s="14"/>
      <c r="H33" s="14"/>
      <c r="I33" s="14"/>
      <c r="J33" s="14"/>
      <c r="K33" s="51"/>
      <c r="L33" s="14"/>
    </row>
    <row r="34" spans="1:12" ht="15" x14ac:dyDescent="0.25">
      <c r="A34" s="65"/>
      <c r="B34" s="43"/>
      <c r="C34" s="44"/>
      <c r="D34" s="49"/>
      <c r="E34" s="50"/>
      <c r="F34" s="14"/>
      <c r="G34" s="14"/>
      <c r="H34" s="14"/>
      <c r="I34" s="14"/>
      <c r="J34" s="14"/>
      <c r="K34" s="51"/>
      <c r="L34" s="14"/>
    </row>
    <row r="35" spans="1:12" ht="15" x14ac:dyDescent="0.25">
      <c r="A35" s="68"/>
      <c r="B35" s="53"/>
      <c r="C35" s="54"/>
      <c r="D35" s="55" t="s">
        <v>30</v>
      </c>
      <c r="E35" s="56"/>
      <c r="F35" s="20">
        <f>SUM(F26:F34)</f>
        <v>808.8</v>
      </c>
      <c r="G35" s="20">
        <f t="shared" ref="G35:L35" si="4">SUM(G26:G34)</f>
        <v>28.57</v>
      </c>
      <c r="H35" s="20">
        <f t="shared" si="4"/>
        <v>30.72</v>
      </c>
      <c r="I35" s="20">
        <f t="shared" si="4"/>
        <v>124.44000000000001</v>
      </c>
      <c r="J35" s="20">
        <f t="shared" si="4"/>
        <v>906.2</v>
      </c>
      <c r="K35" s="57"/>
      <c r="L35" s="20">
        <f t="shared" si="4"/>
        <v>173.4</v>
      </c>
    </row>
    <row r="36" spans="1:12" ht="15.75" customHeight="1" thickBot="1" x14ac:dyDescent="0.25">
      <c r="A36" s="75">
        <f>A22</f>
        <v>1</v>
      </c>
      <c r="B36" s="75">
        <f>B22</f>
        <v>2</v>
      </c>
      <c r="C36" s="91" t="s">
        <v>4</v>
      </c>
      <c r="D36" s="92"/>
      <c r="E36" s="64"/>
      <c r="F36" s="21">
        <f>F25+F35</f>
        <v>1043.8</v>
      </c>
      <c r="G36" s="21">
        <f t="shared" ref="G36:L36" si="5">G25+G35</f>
        <v>37.31</v>
      </c>
      <c r="H36" s="21">
        <f t="shared" si="5"/>
        <v>39.11</v>
      </c>
      <c r="I36" s="21">
        <f t="shared" si="5"/>
        <v>153.14000000000001</v>
      </c>
      <c r="J36" s="21">
        <f t="shared" si="5"/>
        <v>1178</v>
      </c>
      <c r="K36" s="21"/>
      <c r="L36" s="21">
        <f t="shared" si="5"/>
        <v>205.5</v>
      </c>
    </row>
    <row r="37" spans="1:12" ht="15" x14ac:dyDescent="0.25">
      <c r="A37" s="36">
        <v>1</v>
      </c>
      <c r="B37" s="37">
        <v>3</v>
      </c>
      <c r="C37" s="38" t="s">
        <v>88</v>
      </c>
      <c r="D37" s="39"/>
      <c r="E37" s="5"/>
      <c r="F37" s="6"/>
      <c r="G37" s="76"/>
      <c r="H37" s="76"/>
      <c r="I37" s="76"/>
      <c r="J37" s="6"/>
      <c r="K37" s="6"/>
      <c r="L37" s="13"/>
    </row>
    <row r="38" spans="1:12" ht="15" x14ac:dyDescent="0.25">
      <c r="A38" s="42"/>
      <c r="B38" s="43"/>
      <c r="C38" s="44"/>
      <c r="D38" s="45" t="s">
        <v>19</v>
      </c>
      <c r="E38" s="3" t="s">
        <v>45</v>
      </c>
      <c r="F38" s="15">
        <v>217</v>
      </c>
      <c r="G38" s="40">
        <v>0.3</v>
      </c>
      <c r="H38" s="40">
        <v>0</v>
      </c>
      <c r="I38" s="40">
        <v>15.2</v>
      </c>
      <c r="J38" s="15">
        <v>60</v>
      </c>
      <c r="K38" s="6">
        <v>213</v>
      </c>
      <c r="L38" s="14">
        <v>7.9</v>
      </c>
    </row>
    <row r="39" spans="1:12" ht="15" x14ac:dyDescent="0.25">
      <c r="A39" s="42"/>
      <c r="B39" s="43"/>
      <c r="C39" s="44"/>
      <c r="D39" s="45" t="s">
        <v>95</v>
      </c>
      <c r="E39" s="3" t="s">
        <v>89</v>
      </c>
      <c r="F39" s="15">
        <v>50</v>
      </c>
      <c r="G39" s="41">
        <v>2.4</v>
      </c>
      <c r="H39" s="41">
        <v>1.4</v>
      </c>
      <c r="I39" s="40">
        <v>38.9</v>
      </c>
      <c r="J39" s="15">
        <v>167.9</v>
      </c>
      <c r="K39" s="6">
        <v>250</v>
      </c>
      <c r="L39" s="14">
        <v>12.5</v>
      </c>
    </row>
    <row r="40" spans="1:12" ht="15" x14ac:dyDescent="0.25">
      <c r="A40" s="52"/>
      <c r="B40" s="53"/>
      <c r="C40" s="54"/>
      <c r="D40" s="55" t="s">
        <v>30</v>
      </c>
      <c r="E40" s="56"/>
      <c r="F40" s="20">
        <f>SUM(F37:F39)</f>
        <v>267</v>
      </c>
      <c r="G40" s="20">
        <f>SUM(G37:G39)</f>
        <v>2.6999999999999997</v>
      </c>
      <c r="H40" s="20">
        <f>SUM(H37:H39)</f>
        <v>1.4</v>
      </c>
      <c r="I40" s="20">
        <f>SUM(I37:I39)</f>
        <v>54.099999999999994</v>
      </c>
      <c r="J40" s="20">
        <f>SUM(J37:J39)</f>
        <v>227.9</v>
      </c>
      <c r="K40" s="57"/>
      <c r="L40" s="20">
        <f>SUM(L37:L39)</f>
        <v>20.399999999999999</v>
      </c>
    </row>
    <row r="41" spans="1:12" ht="15" x14ac:dyDescent="0.25">
      <c r="A41" s="58">
        <f>A37</f>
        <v>1</v>
      </c>
      <c r="B41" s="59">
        <f>B37</f>
        <v>3</v>
      </c>
      <c r="C41" s="60" t="s">
        <v>22</v>
      </c>
      <c r="D41" s="45" t="s">
        <v>23</v>
      </c>
      <c r="E41" s="50"/>
      <c r="F41" s="14"/>
      <c r="G41" s="14"/>
      <c r="H41" s="14"/>
      <c r="I41" s="14"/>
      <c r="J41" s="14"/>
      <c r="K41" s="51"/>
      <c r="L41" s="14"/>
    </row>
    <row r="42" spans="1:12" ht="15" x14ac:dyDescent="0.25">
      <c r="A42" s="42"/>
      <c r="B42" s="43"/>
      <c r="C42" s="44"/>
      <c r="D42" s="45" t="s">
        <v>24</v>
      </c>
      <c r="E42" s="2" t="s">
        <v>84</v>
      </c>
      <c r="F42" s="69">
        <v>275</v>
      </c>
      <c r="G42" s="70">
        <v>11</v>
      </c>
      <c r="H42" s="70">
        <v>7.5</v>
      </c>
      <c r="I42" s="70">
        <v>22.5</v>
      </c>
      <c r="J42" s="71">
        <v>205</v>
      </c>
      <c r="K42" s="72">
        <v>66</v>
      </c>
      <c r="L42" s="14">
        <v>58.9</v>
      </c>
    </row>
    <row r="43" spans="1:12" ht="15" x14ac:dyDescent="0.25">
      <c r="A43" s="42"/>
      <c r="B43" s="43"/>
      <c r="C43" s="44"/>
      <c r="D43" s="45" t="s">
        <v>25</v>
      </c>
      <c r="E43" s="5" t="s">
        <v>85</v>
      </c>
      <c r="F43" s="6">
        <v>110</v>
      </c>
      <c r="G43" s="76">
        <v>8.07</v>
      </c>
      <c r="H43" s="76">
        <v>9.9700000000000006</v>
      </c>
      <c r="I43" s="76">
        <v>8.5</v>
      </c>
      <c r="J43" s="6">
        <v>158.4</v>
      </c>
      <c r="K43" s="6" t="s">
        <v>46</v>
      </c>
      <c r="L43" s="14">
        <v>64.2</v>
      </c>
    </row>
    <row r="44" spans="1:12" ht="15" x14ac:dyDescent="0.25">
      <c r="A44" s="42"/>
      <c r="B44" s="43"/>
      <c r="C44" s="44"/>
      <c r="D44" s="45" t="s">
        <v>26</v>
      </c>
      <c r="E44" s="3" t="s">
        <v>44</v>
      </c>
      <c r="F44" s="15">
        <v>150</v>
      </c>
      <c r="G44" s="41">
        <v>8.6999999999999993</v>
      </c>
      <c r="H44" s="40">
        <v>7.8</v>
      </c>
      <c r="I44" s="40">
        <v>42.6</v>
      </c>
      <c r="J44" s="15">
        <v>279</v>
      </c>
      <c r="K44" s="6">
        <v>155</v>
      </c>
      <c r="L44" s="14">
        <v>23.2</v>
      </c>
    </row>
    <row r="45" spans="1:12" ht="15" x14ac:dyDescent="0.25">
      <c r="A45" s="42"/>
      <c r="B45" s="43"/>
      <c r="C45" s="44"/>
      <c r="D45" s="45" t="s">
        <v>27</v>
      </c>
      <c r="E45" s="3" t="s">
        <v>72</v>
      </c>
      <c r="F45" s="15">
        <v>200</v>
      </c>
      <c r="G45" s="40">
        <v>1.2</v>
      </c>
      <c r="H45" s="40"/>
      <c r="I45" s="40">
        <v>31.6</v>
      </c>
      <c r="J45" s="15">
        <v>126</v>
      </c>
      <c r="K45" s="6">
        <v>201</v>
      </c>
      <c r="L45" s="14">
        <v>11.4</v>
      </c>
    </row>
    <row r="46" spans="1:12" ht="15" x14ac:dyDescent="0.25">
      <c r="A46" s="42"/>
      <c r="B46" s="43"/>
      <c r="C46" s="44"/>
      <c r="D46" s="45" t="s">
        <v>28</v>
      </c>
      <c r="E46" s="3" t="s">
        <v>41</v>
      </c>
      <c r="F46" s="15">
        <v>31.3</v>
      </c>
      <c r="G46" s="40">
        <v>2.4</v>
      </c>
      <c r="H46" s="40">
        <v>0.3</v>
      </c>
      <c r="I46" s="40">
        <v>15.4</v>
      </c>
      <c r="J46" s="15">
        <v>76</v>
      </c>
      <c r="K46" s="6">
        <v>248</v>
      </c>
      <c r="L46" s="14">
        <v>3</v>
      </c>
    </row>
    <row r="47" spans="1:12" ht="15" x14ac:dyDescent="0.25">
      <c r="A47" s="42"/>
      <c r="B47" s="43"/>
      <c r="C47" s="44"/>
      <c r="D47" s="45" t="s">
        <v>29</v>
      </c>
      <c r="E47" s="1" t="s">
        <v>80</v>
      </c>
      <c r="F47" s="15">
        <v>32.5</v>
      </c>
      <c r="G47" s="73">
        <v>2.2000000000000002</v>
      </c>
      <c r="H47" s="73">
        <v>0.39</v>
      </c>
      <c r="I47" s="73">
        <v>11.4</v>
      </c>
      <c r="J47" s="74">
        <v>67</v>
      </c>
      <c r="K47" s="6">
        <v>249</v>
      </c>
      <c r="L47" s="14">
        <v>3.4</v>
      </c>
    </row>
    <row r="48" spans="1:12" ht="15" x14ac:dyDescent="0.25">
      <c r="A48" s="42"/>
      <c r="B48" s="43"/>
      <c r="C48" s="44"/>
      <c r="D48" s="49"/>
      <c r="E48" s="50"/>
      <c r="F48" s="14"/>
      <c r="G48" s="14"/>
      <c r="H48" s="14"/>
      <c r="I48" s="14"/>
      <c r="J48" s="14"/>
      <c r="K48" s="51"/>
      <c r="L48" s="14"/>
    </row>
    <row r="49" spans="1:12" ht="15" x14ac:dyDescent="0.25">
      <c r="A49" s="42"/>
      <c r="B49" s="43"/>
      <c r="C49" s="44"/>
      <c r="D49" s="49"/>
      <c r="E49" s="50"/>
      <c r="F49" s="14"/>
      <c r="G49" s="14"/>
      <c r="H49" s="14"/>
      <c r="I49" s="14"/>
      <c r="J49" s="14"/>
      <c r="K49" s="51"/>
      <c r="L49" s="14"/>
    </row>
    <row r="50" spans="1:12" ht="15" x14ac:dyDescent="0.25">
      <c r="A50" s="52"/>
      <c r="B50" s="53"/>
      <c r="C50" s="54"/>
      <c r="D50" s="55" t="s">
        <v>30</v>
      </c>
      <c r="E50" s="56"/>
      <c r="F50" s="20">
        <f>SUM(F41:F49)</f>
        <v>798.8</v>
      </c>
      <c r="G50" s="20">
        <f t="shared" ref="G50:L50" si="6">SUM(G41:G49)</f>
        <v>33.57</v>
      </c>
      <c r="H50" s="20">
        <f t="shared" si="6"/>
        <v>25.96</v>
      </c>
      <c r="I50" s="20">
        <f t="shared" si="6"/>
        <v>132</v>
      </c>
      <c r="J50" s="20">
        <f t="shared" si="6"/>
        <v>911.4</v>
      </c>
      <c r="K50" s="57"/>
      <c r="L50" s="20">
        <f t="shared" si="6"/>
        <v>164.1</v>
      </c>
    </row>
    <row r="51" spans="1:12" ht="15.75" customHeight="1" thickBot="1" x14ac:dyDescent="0.25">
      <c r="A51" s="62">
        <f>A37</f>
        <v>1</v>
      </c>
      <c r="B51" s="63">
        <f>B37</f>
        <v>3</v>
      </c>
      <c r="C51" s="91" t="s">
        <v>4</v>
      </c>
      <c r="D51" s="92"/>
      <c r="E51" s="64"/>
      <c r="F51" s="21">
        <f>F40+F50</f>
        <v>1065.8</v>
      </c>
      <c r="G51" s="21">
        <f t="shared" ref="G51:L51" si="7">G40+G50</f>
        <v>36.270000000000003</v>
      </c>
      <c r="H51" s="21">
        <f t="shared" si="7"/>
        <v>27.36</v>
      </c>
      <c r="I51" s="21">
        <f t="shared" si="7"/>
        <v>186.1</v>
      </c>
      <c r="J51" s="21">
        <f t="shared" si="7"/>
        <v>1139.3</v>
      </c>
      <c r="K51" s="21"/>
      <c r="L51" s="21">
        <f t="shared" si="7"/>
        <v>184.5</v>
      </c>
    </row>
    <row r="52" spans="1:12" ht="15" x14ac:dyDescent="0.25">
      <c r="A52" s="36">
        <v>1</v>
      </c>
      <c r="B52" s="37">
        <v>4</v>
      </c>
      <c r="C52" s="38" t="s">
        <v>88</v>
      </c>
      <c r="D52" s="39"/>
      <c r="E52" s="2"/>
      <c r="F52" s="69"/>
      <c r="G52" s="70"/>
      <c r="H52" s="70"/>
      <c r="I52" s="70"/>
      <c r="J52" s="71"/>
      <c r="K52" s="72"/>
      <c r="L52" s="13"/>
    </row>
    <row r="53" spans="1:12" ht="15" x14ac:dyDescent="0.25">
      <c r="A53" s="42"/>
      <c r="B53" s="43"/>
      <c r="C53" s="44"/>
      <c r="D53" s="45" t="s">
        <v>27</v>
      </c>
      <c r="E53" s="3" t="s">
        <v>90</v>
      </c>
      <c r="F53" s="15">
        <v>200</v>
      </c>
      <c r="G53" s="73">
        <v>0.6</v>
      </c>
      <c r="H53" s="73">
        <v>0</v>
      </c>
      <c r="I53" s="73">
        <v>31.4</v>
      </c>
      <c r="J53" s="15">
        <v>124</v>
      </c>
      <c r="K53" s="6">
        <v>203</v>
      </c>
      <c r="L53" s="14">
        <v>8</v>
      </c>
    </row>
    <row r="54" spans="1:12" ht="15" x14ac:dyDescent="0.25">
      <c r="A54" s="42"/>
      <c r="B54" s="43"/>
      <c r="C54" s="44"/>
      <c r="D54" s="49" t="s">
        <v>37</v>
      </c>
      <c r="E54" s="4" t="s">
        <v>58</v>
      </c>
      <c r="F54" s="6">
        <v>50</v>
      </c>
      <c r="G54" s="41">
        <v>3.75</v>
      </c>
      <c r="H54" s="40">
        <v>6.6</v>
      </c>
      <c r="I54" s="41">
        <v>30.45</v>
      </c>
      <c r="J54" s="6">
        <v>197</v>
      </c>
      <c r="K54" s="6" t="s">
        <v>59</v>
      </c>
      <c r="L54" s="14">
        <v>10.4</v>
      </c>
    </row>
    <row r="55" spans="1:12" ht="15" x14ac:dyDescent="0.25">
      <c r="A55" s="42"/>
      <c r="B55" s="43"/>
      <c r="C55" s="44"/>
      <c r="D55" s="45" t="s">
        <v>91</v>
      </c>
      <c r="E55" s="3" t="s">
        <v>64</v>
      </c>
      <c r="F55" s="15">
        <v>100</v>
      </c>
      <c r="G55" s="40">
        <v>0.4</v>
      </c>
      <c r="H55" s="40">
        <v>0.4</v>
      </c>
      <c r="I55" s="40">
        <v>9.8000000000000007</v>
      </c>
      <c r="J55" s="77">
        <v>44</v>
      </c>
      <c r="K55" s="6">
        <v>252</v>
      </c>
      <c r="L55" s="14">
        <v>25</v>
      </c>
    </row>
    <row r="56" spans="1:12" ht="15" x14ac:dyDescent="0.25">
      <c r="A56" s="52"/>
      <c r="B56" s="53"/>
      <c r="C56" s="54"/>
      <c r="D56" s="55" t="s">
        <v>30</v>
      </c>
      <c r="E56" s="56"/>
      <c r="F56" s="20">
        <f>SUM(F52:F55)</f>
        <v>350</v>
      </c>
      <c r="G56" s="20">
        <f>SUM(G52:G55)</f>
        <v>4.75</v>
      </c>
      <c r="H56" s="20">
        <f>SUM(H52:H55)</f>
        <v>7</v>
      </c>
      <c r="I56" s="20">
        <f>SUM(I52:I55)</f>
        <v>71.649999999999991</v>
      </c>
      <c r="J56" s="20">
        <f>SUM(J52:J55)</f>
        <v>365</v>
      </c>
      <c r="K56" s="57"/>
      <c r="L56" s="20">
        <f>SUM(L52:L55)</f>
        <v>43.4</v>
      </c>
    </row>
    <row r="57" spans="1:12" ht="15" x14ac:dyDescent="0.25">
      <c r="A57" s="58">
        <f>A52</f>
        <v>1</v>
      </c>
      <c r="B57" s="59">
        <f>B52</f>
        <v>4</v>
      </c>
      <c r="C57" s="60" t="s">
        <v>22</v>
      </c>
      <c r="D57" s="45" t="s">
        <v>23</v>
      </c>
      <c r="E57" s="50"/>
      <c r="F57" s="14"/>
      <c r="G57" s="14"/>
      <c r="H57" s="14"/>
      <c r="I57" s="14"/>
      <c r="J57" s="14"/>
      <c r="K57" s="51"/>
      <c r="L57" s="14"/>
    </row>
    <row r="58" spans="1:12" ht="15" x14ac:dyDescent="0.25">
      <c r="A58" s="42"/>
      <c r="B58" s="43"/>
      <c r="C58" s="44"/>
      <c r="D58" s="45" t="s">
        <v>24</v>
      </c>
      <c r="E58" s="2" t="s">
        <v>86</v>
      </c>
      <c r="F58" s="69">
        <v>285</v>
      </c>
      <c r="G58" s="70">
        <v>7.1</v>
      </c>
      <c r="H58" s="70">
        <v>8.1999999999999993</v>
      </c>
      <c r="I58" s="70">
        <v>10.5</v>
      </c>
      <c r="J58" s="71">
        <v>147</v>
      </c>
      <c r="K58" s="72">
        <v>55</v>
      </c>
      <c r="L58" s="14">
        <v>65.099999999999994</v>
      </c>
    </row>
    <row r="59" spans="1:12" ht="15" x14ac:dyDescent="0.25">
      <c r="A59" s="42"/>
      <c r="B59" s="43"/>
      <c r="C59" s="44"/>
      <c r="D59" s="45" t="s">
        <v>25</v>
      </c>
      <c r="E59" s="3" t="s">
        <v>49</v>
      </c>
      <c r="F59" s="15">
        <v>65</v>
      </c>
      <c r="G59" s="78">
        <v>12.38</v>
      </c>
      <c r="H59" s="78">
        <v>7.53</v>
      </c>
      <c r="I59" s="78">
        <v>1.52</v>
      </c>
      <c r="J59" s="15">
        <v>124</v>
      </c>
      <c r="K59" s="6" t="s">
        <v>52</v>
      </c>
      <c r="L59" s="14">
        <v>52.5</v>
      </c>
    </row>
    <row r="60" spans="1:12" ht="15" x14ac:dyDescent="0.25">
      <c r="A60" s="42"/>
      <c r="B60" s="43"/>
      <c r="C60" s="44"/>
      <c r="D60" s="45" t="s">
        <v>26</v>
      </c>
      <c r="E60" s="3" t="s">
        <v>50</v>
      </c>
      <c r="F60" s="15">
        <v>150</v>
      </c>
      <c r="G60" s="78">
        <v>3.15</v>
      </c>
      <c r="H60" s="78">
        <v>6.75</v>
      </c>
      <c r="I60" s="73">
        <v>21.9</v>
      </c>
      <c r="J60" s="73">
        <v>164</v>
      </c>
      <c r="K60" s="6">
        <v>170</v>
      </c>
      <c r="L60" s="14">
        <v>26.4</v>
      </c>
    </row>
    <row r="61" spans="1:12" ht="15" x14ac:dyDescent="0.25">
      <c r="A61" s="42"/>
      <c r="B61" s="43"/>
      <c r="C61" s="44"/>
      <c r="D61" s="45" t="s">
        <v>27</v>
      </c>
      <c r="E61" s="1" t="s">
        <v>51</v>
      </c>
      <c r="F61" s="15">
        <v>200</v>
      </c>
      <c r="G61" s="73">
        <v>0.6</v>
      </c>
      <c r="H61" s="73">
        <v>0</v>
      </c>
      <c r="I61" s="73">
        <v>31.4</v>
      </c>
      <c r="J61" s="74">
        <v>124</v>
      </c>
      <c r="K61" s="6">
        <v>198</v>
      </c>
      <c r="L61" s="14">
        <v>10.199999999999999</v>
      </c>
    </row>
    <row r="62" spans="1:12" ht="15" x14ac:dyDescent="0.25">
      <c r="A62" s="42"/>
      <c r="B62" s="43"/>
      <c r="C62" s="44"/>
      <c r="D62" s="45" t="s">
        <v>28</v>
      </c>
      <c r="E62" s="3" t="s">
        <v>41</v>
      </c>
      <c r="F62" s="15">
        <v>31.3</v>
      </c>
      <c r="G62" s="40">
        <v>2.4</v>
      </c>
      <c r="H62" s="40">
        <v>0.3</v>
      </c>
      <c r="I62" s="40">
        <v>15.4</v>
      </c>
      <c r="J62" s="15">
        <v>76</v>
      </c>
      <c r="K62" s="6">
        <v>248</v>
      </c>
      <c r="L62" s="14">
        <v>3</v>
      </c>
    </row>
    <row r="63" spans="1:12" ht="15" x14ac:dyDescent="0.25">
      <c r="A63" s="42"/>
      <c r="B63" s="43"/>
      <c r="C63" s="44"/>
      <c r="D63" s="45" t="s">
        <v>29</v>
      </c>
      <c r="E63" s="1" t="s">
        <v>80</v>
      </c>
      <c r="F63" s="15">
        <v>32.5</v>
      </c>
      <c r="G63" s="73">
        <v>2.2000000000000002</v>
      </c>
      <c r="H63" s="73">
        <v>0.39</v>
      </c>
      <c r="I63" s="73">
        <v>11.4</v>
      </c>
      <c r="J63" s="74">
        <v>67</v>
      </c>
      <c r="K63" s="6">
        <v>249</v>
      </c>
      <c r="L63" s="14">
        <v>3.4</v>
      </c>
    </row>
    <row r="64" spans="1:12" ht="15" x14ac:dyDescent="0.25">
      <c r="A64" s="42"/>
      <c r="B64" s="43"/>
      <c r="C64" s="44"/>
      <c r="D64" s="49"/>
      <c r="E64" s="50"/>
      <c r="F64" s="14"/>
      <c r="G64" s="14"/>
      <c r="H64" s="14"/>
      <c r="I64" s="14"/>
      <c r="J64" s="14"/>
      <c r="K64" s="51"/>
      <c r="L64" s="14"/>
    </row>
    <row r="65" spans="1:12" ht="15" x14ac:dyDescent="0.25">
      <c r="A65" s="42"/>
      <c r="B65" s="43"/>
      <c r="C65" s="44"/>
      <c r="D65" s="49"/>
      <c r="E65" s="50"/>
      <c r="F65" s="14"/>
      <c r="G65" s="14"/>
      <c r="H65" s="14"/>
      <c r="I65" s="14"/>
      <c r="J65" s="14"/>
      <c r="K65" s="51"/>
      <c r="L65" s="14"/>
    </row>
    <row r="66" spans="1:12" ht="15" x14ac:dyDescent="0.25">
      <c r="A66" s="52"/>
      <c r="B66" s="53"/>
      <c r="C66" s="54"/>
      <c r="D66" s="55" t="s">
        <v>30</v>
      </c>
      <c r="E66" s="56"/>
      <c r="F66" s="20">
        <f>SUM(F57:F65)</f>
        <v>763.8</v>
      </c>
      <c r="G66" s="20">
        <f t="shared" ref="G66:L66" si="8">SUM(G57:G65)</f>
        <v>27.83</v>
      </c>
      <c r="H66" s="20">
        <f t="shared" si="8"/>
        <v>23.17</v>
      </c>
      <c r="I66" s="20">
        <f t="shared" si="8"/>
        <v>92.12</v>
      </c>
      <c r="J66" s="20">
        <f t="shared" si="8"/>
        <v>702</v>
      </c>
      <c r="K66" s="57"/>
      <c r="L66" s="20">
        <f t="shared" si="8"/>
        <v>160.6</v>
      </c>
    </row>
    <row r="67" spans="1:12" ht="15.75" customHeight="1" thickBot="1" x14ac:dyDescent="0.25">
      <c r="A67" s="62">
        <f>A52</f>
        <v>1</v>
      </c>
      <c r="B67" s="63">
        <f>B52</f>
        <v>4</v>
      </c>
      <c r="C67" s="91" t="s">
        <v>4</v>
      </c>
      <c r="D67" s="92"/>
      <c r="E67" s="64"/>
      <c r="F67" s="21">
        <f>F56+F66</f>
        <v>1113.8</v>
      </c>
      <c r="G67" s="21">
        <f t="shared" ref="G67:L67" si="9">G56+G66</f>
        <v>32.58</v>
      </c>
      <c r="H67" s="21">
        <f t="shared" si="9"/>
        <v>30.17</v>
      </c>
      <c r="I67" s="21">
        <f t="shared" si="9"/>
        <v>163.76999999999998</v>
      </c>
      <c r="J67" s="21">
        <f t="shared" si="9"/>
        <v>1067</v>
      </c>
      <c r="K67" s="21"/>
      <c r="L67" s="21">
        <f t="shared" si="9"/>
        <v>204</v>
      </c>
    </row>
    <row r="68" spans="1:12" ht="15" x14ac:dyDescent="0.25">
      <c r="A68" s="36">
        <v>1</v>
      </c>
      <c r="B68" s="37">
        <v>5</v>
      </c>
      <c r="C68" s="38" t="s">
        <v>88</v>
      </c>
      <c r="D68" s="39"/>
      <c r="E68" s="4"/>
      <c r="F68" s="6"/>
      <c r="G68" s="76"/>
      <c r="H68" s="76"/>
      <c r="I68" s="76"/>
      <c r="J68" s="6"/>
      <c r="K68" s="6"/>
      <c r="L68" s="13"/>
    </row>
    <row r="69" spans="1:12" ht="15" x14ac:dyDescent="0.25">
      <c r="A69" s="42"/>
      <c r="B69" s="43"/>
      <c r="C69" s="44"/>
      <c r="D69" s="45" t="s">
        <v>19</v>
      </c>
      <c r="E69" s="2" t="s">
        <v>40</v>
      </c>
      <c r="F69" s="11">
        <v>210</v>
      </c>
      <c r="G69" s="46">
        <v>0.2</v>
      </c>
      <c r="H69" s="47">
        <v>0</v>
      </c>
      <c r="I69" s="46">
        <v>15</v>
      </c>
      <c r="J69" s="48">
        <v>58</v>
      </c>
      <c r="K69" s="8">
        <v>212</v>
      </c>
      <c r="L69" s="14">
        <v>4.5</v>
      </c>
    </row>
    <row r="70" spans="1:12" ht="15" x14ac:dyDescent="0.25">
      <c r="A70" s="42"/>
      <c r="B70" s="43"/>
      <c r="C70" s="44"/>
      <c r="D70" s="45" t="s">
        <v>21</v>
      </c>
      <c r="E70" s="3" t="s">
        <v>75</v>
      </c>
      <c r="F70" s="15">
        <v>100</v>
      </c>
      <c r="G70" s="40">
        <v>0.8</v>
      </c>
      <c r="H70" s="41">
        <v>0.31</v>
      </c>
      <c r="I70" s="40">
        <v>11.5</v>
      </c>
      <c r="J70" s="15">
        <v>53</v>
      </c>
      <c r="K70" s="6">
        <v>255</v>
      </c>
      <c r="L70" s="14">
        <v>40</v>
      </c>
    </row>
    <row r="71" spans="1:12" ht="15" x14ac:dyDescent="0.25">
      <c r="A71" s="42"/>
      <c r="B71" s="43"/>
      <c r="C71" s="44"/>
      <c r="D71" s="79" t="s">
        <v>95</v>
      </c>
      <c r="E71" s="4" t="s">
        <v>94</v>
      </c>
      <c r="F71" s="6">
        <v>50</v>
      </c>
      <c r="G71" s="41">
        <v>3.55</v>
      </c>
      <c r="H71" s="41">
        <v>7.4</v>
      </c>
      <c r="I71" s="40">
        <v>28.05</v>
      </c>
      <c r="J71" s="6">
        <v>194</v>
      </c>
      <c r="K71" s="7" t="s">
        <v>96</v>
      </c>
      <c r="L71" s="14">
        <v>10.7</v>
      </c>
    </row>
    <row r="72" spans="1:12" ht="15" x14ac:dyDescent="0.25">
      <c r="A72" s="42"/>
      <c r="B72" s="43"/>
      <c r="C72" s="44"/>
      <c r="D72" s="49"/>
      <c r="E72" s="50"/>
      <c r="F72" s="14"/>
      <c r="G72" s="14"/>
      <c r="H72" s="14"/>
      <c r="I72" s="14"/>
      <c r="J72" s="14"/>
      <c r="K72" s="51"/>
      <c r="L72" s="14"/>
    </row>
    <row r="73" spans="1:12" ht="15" x14ac:dyDescent="0.25">
      <c r="A73" s="42"/>
      <c r="B73" s="43"/>
      <c r="C73" s="44"/>
      <c r="D73" s="49"/>
      <c r="E73" s="50"/>
      <c r="F73" s="14"/>
      <c r="G73" s="14"/>
      <c r="H73" s="14"/>
      <c r="I73" s="14"/>
      <c r="J73" s="14"/>
      <c r="K73" s="51"/>
      <c r="L73" s="14"/>
    </row>
    <row r="74" spans="1:12" ht="15" x14ac:dyDescent="0.25">
      <c r="A74" s="52"/>
      <c r="B74" s="53"/>
      <c r="C74" s="54"/>
      <c r="D74" s="55" t="s">
        <v>30</v>
      </c>
      <c r="E74" s="56"/>
      <c r="F74" s="20">
        <f>SUM(F68:F73)</f>
        <v>360</v>
      </c>
      <c r="G74" s="20">
        <f>SUM(G68:G73)</f>
        <v>4.55</v>
      </c>
      <c r="H74" s="20">
        <f>SUM(H68:H73)</f>
        <v>7.71</v>
      </c>
      <c r="I74" s="20">
        <f>SUM(I68:I73)</f>
        <v>54.55</v>
      </c>
      <c r="J74" s="20">
        <f>SUM(J68:J73)</f>
        <v>305</v>
      </c>
      <c r="K74" s="57"/>
      <c r="L74" s="20">
        <f>SUM(L68:L73)</f>
        <v>55.2</v>
      </c>
    </row>
    <row r="75" spans="1:12" ht="15" x14ac:dyDescent="0.25">
      <c r="A75" s="58">
        <f>A68</f>
        <v>1</v>
      </c>
      <c r="B75" s="59">
        <f>B68</f>
        <v>5</v>
      </c>
      <c r="C75" s="60" t="s">
        <v>22</v>
      </c>
      <c r="D75" s="45" t="s">
        <v>23</v>
      </c>
      <c r="E75" s="50"/>
      <c r="F75" s="14"/>
      <c r="G75" s="14"/>
      <c r="H75" s="14"/>
      <c r="I75" s="14"/>
      <c r="J75" s="14"/>
      <c r="K75" s="51"/>
      <c r="L75" s="14"/>
    </row>
    <row r="76" spans="1:12" ht="15" x14ac:dyDescent="0.25">
      <c r="A76" s="42"/>
      <c r="B76" s="43"/>
      <c r="C76" s="44"/>
      <c r="D76" s="45" t="s">
        <v>24</v>
      </c>
      <c r="E76" s="1" t="s">
        <v>92</v>
      </c>
      <c r="F76" s="15">
        <v>260</v>
      </c>
      <c r="G76" s="73">
        <v>2.5</v>
      </c>
      <c r="H76" s="73">
        <v>6.4</v>
      </c>
      <c r="I76" s="73">
        <v>12.7</v>
      </c>
      <c r="J76" s="74">
        <v>120</v>
      </c>
      <c r="K76" s="6" t="s">
        <v>93</v>
      </c>
      <c r="L76" s="14">
        <v>27.5</v>
      </c>
    </row>
    <row r="77" spans="1:12" ht="15" x14ac:dyDescent="0.25">
      <c r="A77" s="42"/>
      <c r="B77" s="43"/>
      <c r="C77" s="44"/>
      <c r="D77" s="45" t="s">
        <v>25</v>
      </c>
      <c r="E77" s="4" t="s">
        <v>53</v>
      </c>
      <c r="F77" s="6">
        <v>65</v>
      </c>
      <c r="G77" s="76">
        <v>9.57</v>
      </c>
      <c r="H77" s="76">
        <v>10.82</v>
      </c>
      <c r="I77" s="76">
        <v>9.64</v>
      </c>
      <c r="J77" s="6">
        <v>176.4</v>
      </c>
      <c r="K77" s="6" t="s">
        <v>56</v>
      </c>
      <c r="L77" s="14">
        <v>67.099999999999994</v>
      </c>
    </row>
    <row r="78" spans="1:12" ht="15" x14ac:dyDescent="0.25">
      <c r="A78" s="42"/>
      <c r="B78" s="43"/>
      <c r="C78" s="44"/>
      <c r="D78" s="45" t="s">
        <v>26</v>
      </c>
      <c r="E78" s="3" t="s">
        <v>54</v>
      </c>
      <c r="F78" s="15">
        <v>150</v>
      </c>
      <c r="G78" s="41">
        <v>5.25</v>
      </c>
      <c r="H78" s="41">
        <v>6.15</v>
      </c>
      <c r="I78" s="41">
        <v>35.25</v>
      </c>
      <c r="J78" s="15">
        <v>221</v>
      </c>
      <c r="K78" s="7">
        <v>165</v>
      </c>
      <c r="L78" s="14">
        <v>20.2</v>
      </c>
    </row>
    <row r="79" spans="1:12" ht="15" x14ac:dyDescent="0.25">
      <c r="A79" s="42"/>
      <c r="B79" s="43"/>
      <c r="C79" s="44"/>
      <c r="D79" s="45" t="s">
        <v>27</v>
      </c>
      <c r="E79" s="1" t="s">
        <v>55</v>
      </c>
      <c r="F79" s="15">
        <v>200</v>
      </c>
      <c r="G79" s="40">
        <v>0.3</v>
      </c>
      <c r="H79" s="41">
        <v>7.0000000000000007E-2</v>
      </c>
      <c r="I79" s="40">
        <v>18.899999999999999</v>
      </c>
      <c r="J79" s="15">
        <v>75</v>
      </c>
      <c r="K79" s="6">
        <v>222</v>
      </c>
      <c r="L79" s="14">
        <v>9.8000000000000007</v>
      </c>
    </row>
    <row r="80" spans="1:12" ht="15" x14ac:dyDescent="0.25">
      <c r="A80" s="42"/>
      <c r="B80" s="43"/>
      <c r="C80" s="44"/>
      <c r="D80" s="45" t="s">
        <v>28</v>
      </c>
      <c r="E80" s="3" t="s">
        <v>41</v>
      </c>
      <c r="F80" s="15">
        <v>31.3</v>
      </c>
      <c r="G80" s="40">
        <v>2.4</v>
      </c>
      <c r="H80" s="40">
        <v>0.3</v>
      </c>
      <c r="I80" s="40">
        <v>15.4</v>
      </c>
      <c r="J80" s="15">
        <v>76</v>
      </c>
      <c r="K80" s="6">
        <v>248</v>
      </c>
      <c r="L80" s="14">
        <v>3</v>
      </c>
    </row>
    <row r="81" spans="1:12" ht="15" x14ac:dyDescent="0.25">
      <c r="A81" s="42"/>
      <c r="B81" s="43"/>
      <c r="C81" s="44"/>
      <c r="D81" s="45" t="s">
        <v>29</v>
      </c>
      <c r="E81" s="1" t="s">
        <v>80</v>
      </c>
      <c r="F81" s="15">
        <v>32.5</v>
      </c>
      <c r="G81" s="73">
        <v>2.2000000000000002</v>
      </c>
      <c r="H81" s="73">
        <v>0.39</v>
      </c>
      <c r="I81" s="73">
        <v>11.4</v>
      </c>
      <c r="J81" s="74">
        <v>67</v>
      </c>
      <c r="K81" s="6">
        <v>249</v>
      </c>
      <c r="L81" s="14">
        <v>3.4</v>
      </c>
    </row>
    <row r="82" spans="1:12" ht="15" x14ac:dyDescent="0.25">
      <c r="A82" s="42"/>
      <c r="B82" s="43"/>
      <c r="C82" s="44"/>
      <c r="D82" s="49"/>
      <c r="E82" s="50"/>
      <c r="F82" s="14"/>
      <c r="G82" s="14"/>
      <c r="H82" s="14"/>
      <c r="I82" s="14"/>
      <c r="J82" s="14"/>
      <c r="K82" s="51"/>
      <c r="L82" s="14"/>
    </row>
    <row r="83" spans="1:12" ht="15" x14ac:dyDescent="0.25">
      <c r="A83" s="42"/>
      <c r="B83" s="43"/>
      <c r="C83" s="44"/>
      <c r="D83" s="49"/>
      <c r="E83" s="50"/>
      <c r="F83" s="14"/>
      <c r="G83" s="14"/>
      <c r="H83" s="14"/>
      <c r="I83" s="14"/>
      <c r="J83" s="14"/>
      <c r="K83" s="51"/>
      <c r="L83" s="14"/>
    </row>
    <row r="84" spans="1:12" ht="15" x14ac:dyDescent="0.25">
      <c r="A84" s="52"/>
      <c r="B84" s="53"/>
      <c r="C84" s="54"/>
      <c r="D84" s="55" t="s">
        <v>30</v>
      </c>
      <c r="E84" s="56"/>
      <c r="F84" s="20">
        <f>SUM(F75:F83)</f>
        <v>738.8</v>
      </c>
      <c r="G84" s="20">
        <f t="shared" ref="G84:L84" si="10">SUM(G75:G83)</f>
        <v>22.22</v>
      </c>
      <c r="H84" s="20">
        <f t="shared" si="10"/>
        <v>24.13</v>
      </c>
      <c r="I84" s="20">
        <f t="shared" si="10"/>
        <v>103.29000000000002</v>
      </c>
      <c r="J84" s="20">
        <f t="shared" si="10"/>
        <v>735.4</v>
      </c>
      <c r="K84" s="57"/>
      <c r="L84" s="20">
        <f t="shared" si="10"/>
        <v>131</v>
      </c>
    </row>
    <row r="85" spans="1:12" ht="15.75" customHeight="1" thickBot="1" x14ac:dyDescent="0.25">
      <c r="A85" s="62">
        <f>A68</f>
        <v>1</v>
      </c>
      <c r="B85" s="63">
        <f>B68</f>
        <v>5</v>
      </c>
      <c r="C85" s="91" t="s">
        <v>4</v>
      </c>
      <c r="D85" s="92"/>
      <c r="E85" s="64"/>
      <c r="F85" s="21">
        <f>F74+F84</f>
        <v>1098.8</v>
      </c>
      <c r="G85" s="21">
        <f t="shared" ref="G85:L85" si="11">G74+G84</f>
        <v>26.77</v>
      </c>
      <c r="H85" s="21">
        <f t="shared" si="11"/>
        <v>31.84</v>
      </c>
      <c r="I85" s="21">
        <f t="shared" si="11"/>
        <v>157.84000000000003</v>
      </c>
      <c r="J85" s="21">
        <f t="shared" si="11"/>
        <v>1040.4000000000001</v>
      </c>
      <c r="K85" s="21"/>
      <c r="L85" s="21">
        <f t="shared" si="11"/>
        <v>186.2</v>
      </c>
    </row>
    <row r="86" spans="1:12" ht="15" x14ac:dyDescent="0.25">
      <c r="A86" s="36">
        <v>2</v>
      </c>
      <c r="B86" s="37">
        <v>1</v>
      </c>
      <c r="C86" s="38" t="s">
        <v>18</v>
      </c>
      <c r="D86" s="39"/>
      <c r="E86" s="3"/>
      <c r="F86" s="13"/>
      <c r="G86" s="13"/>
      <c r="H86" s="13"/>
      <c r="I86" s="13"/>
      <c r="J86" s="13"/>
      <c r="K86" s="80"/>
      <c r="L86" s="13"/>
    </row>
    <row r="87" spans="1:12" ht="15" x14ac:dyDescent="0.25">
      <c r="A87" s="42"/>
      <c r="B87" s="43"/>
      <c r="C87" s="44"/>
      <c r="D87" s="45" t="s">
        <v>19</v>
      </c>
      <c r="E87" s="3" t="s">
        <v>45</v>
      </c>
      <c r="F87" s="15">
        <v>217</v>
      </c>
      <c r="G87" s="40">
        <v>0.3</v>
      </c>
      <c r="H87" s="40">
        <v>0</v>
      </c>
      <c r="I87" s="40">
        <v>15.2</v>
      </c>
      <c r="J87" s="15">
        <v>60</v>
      </c>
      <c r="K87" s="6">
        <v>213</v>
      </c>
      <c r="L87" s="14">
        <v>7.9</v>
      </c>
    </row>
    <row r="88" spans="1:12" ht="15" x14ac:dyDescent="0.25">
      <c r="A88" s="42"/>
      <c r="B88" s="43"/>
      <c r="C88" s="44"/>
      <c r="D88" s="49" t="s">
        <v>37</v>
      </c>
      <c r="E88" s="3" t="s">
        <v>98</v>
      </c>
      <c r="F88" s="15">
        <v>50</v>
      </c>
      <c r="G88" s="41">
        <v>4.05</v>
      </c>
      <c r="H88" s="41">
        <v>1.55</v>
      </c>
      <c r="I88" s="40">
        <v>26.3</v>
      </c>
      <c r="J88" s="15">
        <v>137.5</v>
      </c>
      <c r="K88" s="6" t="s">
        <v>99</v>
      </c>
      <c r="L88" s="14">
        <v>11.4</v>
      </c>
    </row>
    <row r="89" spans="1:12" ht="15" x14ac:dyDescent="0.25">
      <c r="A89" s="52"/>
      <c r="B89" s="53"/>
      <c r="C89" s="54"/>
      <c r="D89" s="55" t="s">
        <v>30</v>
      </c>
      <c r="E89" s="56"/>
      <c r="F89" s="20">
        <f>SUM(F86:F88)</f>
        <v>267</v>
      </c>
      <c r="G89" s="20">
        <f>SUM(G86:G88)</f>
        <v>4.3499999999999996</v>
      </c>
      <c r="H89" s="20">
        <f>SUM(H86:H88)</f>
        <v>1.55</v>
      </c>
      <c r="I89" s="20">
        <f>SUM(I86:I88)</f>
        <v>41.5</v>
      </c>
      <c r="J89" s="20">
        <f>SUM(J86:J88)</f>
        <v>197.5</v>
      </c>
      <c r="K89" s="57"/>
      <c r="L89" s="20">
        <f>SUM(L86:L88)</f>
        <v>19.3</v>
      </c>
    </row>
    <row r="90" spans="1:12" ht="15" x14ac:dyDescent="0.25">
      <c r="A90" s="58">
        <f>A86</f>
        <v>2</v>
      </c>
      <c r="B90" s="59">
        <f>B86</f>
        <v>1</v>
      </c>
      <c r="C90" s="60" t="s">
        <v>22</v>
      </c>
      <c r="D90" s="45" t="s">
        <v>23</v>
      </c>
      <c r="E90" s="50"/>
      <c r="F90" s="14"/>
      <c r="G90" s="14"/>
      <c r="H90" s="14"/>
      <c r="I90" s="14"/>
      <c r="J90" s="14"/>
      <c r="K90" s="51"/>
      <c r="L90" s="14"/>
    </row>
    <row r="91" spans="1:12" ht="15" x14ac:dyDescent="0.25">
      <c r="A91" s="42"/>
      <c r="B91" s="43"/>
      <c r="C91" s="44"/>
      <c r="D91" s="45" t="s">
        <v>24</v>
      </c>
      <c r="E91" s="1" t="s">
        <v>97</v>
      </c>
      <c r="F91" s="15">
        <v>275</v>
      </c>
      <c r="G91" s="73">
        <v>6.8</v>
      </c>
      <c r="H91" s="73">
        <v>8.1</v>
      </c>
      <c r="I91" s="73">
        <v>14</v>
      </c>
      <c r="J91" s="74">
        <v>147</v>
      </c>
      <c r="K91" s="6">
        <v>70</v>
      </c>
      <c r="L91" s="14">
        <v>54.7</v>
      </c>
    </row>
    <row r="92" spans="1:12" ht="15" x14ac:dyDescent="0.25">
      <c r="A92" s="42"/>
      <c r="B92" s="43"/>
      <c r="C92" s="44"/>
      <c r="D92" s="45" t="s">
        <v>25</v>
      </c>
      <c r="E92" s="3" t="s">
        <v>57</v>
      </c>
      <c r="F92" s="15">
        <v>200</v>
      </c>
      <c r="G92" s="40">
        <v>20.8</v>
      </c>
      <c r="H92" s="40">
        <v>5.6</v>
      </c>
      <c r="I92" s="41">
        <v>17.2</v>
      </c>
      <c r="J92" s="15">
        <v>330</v>
      </c>
      <c r="K92" s="6" t="s">
        <v>36</v>
      </c>
      <c r="L92" s="14">
        <v>102.8</v>
      </c>
    </row>
    <row r="93" spans="1:12" ht="15" x14ac:dyDescent="0.25">
      <c r="A93" s="42"/>
      <c r="B93" s="43"/>
      <c r="C93" s="44"/>
      <c r="D93" s="45" t="s">
        <v>26</v>
      </c>
      <c r="E93" s="1"/>
      <c r="F93" s="14"/>
      <c r="G93" s="14"/>
      <c r="H93" s="14"/>
      <c r="I93" s="14"/>
      <c r="J93" s="14"/>
      <c r="K93" s="51"/>
      <c r="L93" s="14"/>
    </row>
    <row r="94" spans="1:12" ht="15" x14ac:dyDescent="0.25">
      <c r="A94" s="42"/>
      <c r="B94" s="43"/>
      <c r="C94" s="44"/>
      <c r="D94" s="45" t="s">
        <v>27</v>
      </c>
      <c r="E94" s="1" t="s">
        <v>51</v>
      </c>
      <c r="F94" s="15">
        <v>200</v>
      </c>
      <c r="G94" s="73">
        <v>0.6</v>
      </c>
      <c r="H94" s="73">
        <v>0</v>
      </c>
      <c r="I94" s="73">
        <v>31.4</v>
      </c>
      <c r="J94" s="74">
        <v>124</v>
      </c>
      <c r="K94" s="6">
        <v>198</v>
      </c>
      <c r="L94" s="14">
        <v>10.199999999999999</v>
      </c>
    </row>
    <row r="95" spans="1:12" ht="15" x14ac:dyDescent="0.25">
      <c r="A95" s="42"/>
      <c r="B95" s="43"/>
      <c r="C95" s="44"/>
      <c r="D95" s="45" t="s">
        <v>28</v>
      </c>
      <c r="E95" s="3" t="s">
        <v>41</v>
      </c>
      <c r="F95" s="15">
        <v>31.3</v>
      </c>
      <c r="G95" s="40">
        <v>2.4</v>
      </c>
      <c r="H95" s="40">
        <v>0.3</v>
      </c>
      <c r="I95" s="40">
        <v>15.4</v>
      </c>
      <c r="J95" s="15">
        <v>76</v>
      </c>
      <c r="K95" s="6">
        <v>248</v>
      </c>
      <c r="L95" s="14">
        <v>3</v>
      </c>
    </row>
    <row r="96" spans="1:12" ht="15" x14ac:dyDescent="0.25">
      <c r="A96" s="42"/>
      <c r="B96" s="43"/>
      <c r="C96" s="44"/>
      <c r="D96" s="45" t="s">
        <v>29</v>
      </c>
      <c r="E96" s="1" t="s">
        <v>80</v>
      </c>
      <c r="F96" s="15">
        <v>32.5</v>
      </c>
      <c r="G96" s="73">
        <v>2.2000000000000002</v>
      </c>
      <c r="H96" s="73">
        <v>0.39</v>
      </c>
      <c r="I96" s="73">
        <v>11.4</v>
      </c>
      <c r="J96" s="74">
        <v>67</v>
      </c>
      <c r="K96" s="6">
        <v>249</v>
      </c>
      <c r="L96" s="14">
        <v>3.4</v>
      </c>
    </row>
    <row r="97" spans="1:12" ht="15" x14ac:dyDescent="0.25">
      <c r="A97" s="42"/>
      <c r="B97" s="43"/>
      <c r="C97" s="44"/>
      <c r="D97" s="49"/>
      <c r="E97" s="50"/>
      <c r="F97" s="14"/>
      <c r="G97" s="14"/>
      <c r="H97" s="14"/>
      <c r="I97" s="14"/>
      <c r="J97" s="14"/>
      <c r="K97" s="51"/>
      <c r="L97" s="14"/>
    </row>
    <row r="98" spans="1:12" ht="15" x14ac:dyDescent="0.25">
      <c r="A98" s="42"/>
      <c r="B98" s="43"/>
      <c r="C98" s="44"/>
      <c r="D98" s="49"/>
      <c r="E98" s="50"/>
      <c r="F98" s="14"/>
      <c r="G98" s="14"/>
      <c r="H98" s="14"/>
      <c r="I98" s="14"/>
      <c r="J98" s="14"/>
      <c r="K98" s="51"/>
      <c r="L98" s="14"/>
    </row>
    <row r="99" spans="1:12" ht="15" x14ac:dyDescent="0.25">
      <c r="A99" s="52"/>
      <c r="B99" s="53"/>
      <c r="C99" s="54"/>
      <c r="D99" s="55" t="s">
        <v>30</v>
      </c>
      <c r="E99" s="56"/>
      <c r="F99" s="20">
        <f>SUM(F90:F98)</f>
        <v>738.8</v>
      </c>
      <c r="G99" s="20">
        <f t="shared" ref="G99:J99" si="12">SUM(G90:G98)</f>
        <v>32.800000000000004</v>
      </c>
      <c r="H99" s="20">
        <f t="shared" si="12"/>
        <v>14.39</v>
      </c>
      <c r="I99" s="20">
        <f t="shared" si="12"/>
        <v>89.4</v>
      </c>
      <c r="J99" s="20">
        <f t="shared" si="12"/>
        <v>744</v>
      </c>
      <c r="K99" s="57"/>
      <c r="L99" s="20">
        <f t="shared" ref="L99" si="13">SUM(L90:L98)</f>
        <v>174.1</v>
      </c>
    </row>
    <row r="100" spans="1:12" ht="15.75" thickBot="1" x14ac:dyDescent="0.25">
      <c r="A100" s="62">
        <f>A86</f>
        <v>2</v>
      </c>
      <c r="B100" s="63">
        <f>B86</f>
        <v>1</v>
      </c>
      <c r="C100" s="91" t="s">
        <v>4</v>
      </c>
      <c r="D100" s="92"/>
      <c r="E100" s="64"/>
      <c r="F100" s="21">
        <f>F89+F99</f>
        <v>1005.8</v>
      </c>
      <c r="G100" s="21">
        <f t="shared" ref="G100:L100" si="14">G89+G99</f>
        <v>37.150000000000006</v>
      </c>
      <c r="H100" s="21">
        <f t="shared" si="14"/>
        <v>15.940000000000001</v>
      </c>
      <c r="I100" s="21">
        <f t="shared" si="14"/>
        <v>130.9</v>
      </c>
      <c r="J100" s="21">
        <f t="shared" si="14"/>
        <v>941.5</v>
      </c>
      <c r="K100" s="21"/>
      <c r="L100" s="21">
        <f t="shared" si="14"/>
        <v>193.4</v>
      </c>
    </row>
    <row r="101" spans="1:12" ht="15" x14ac:dyDescent="0.25">
      <c r="A101" s="65">
        <v>2</v>
      </c>
      <c r="B101" s="43">
        <v>2</v>
      </c>
      <c r="C101" s="38" t="s">
        <v>18</v>
      </c>
      <c r="D101" s="39"/>
      <c r="E101" s="4"/>
      <c r="F101" s="13"/>
      <c r="G101" s="13"/>
      <c r="H101" s="13"/>
      <c r="I101" s="13"/>
      <c r="J101" s="13"/>
      <c r="K101" s="80"/>
      <c r="L101" s="13"/>
    </row>
    <row r="102" spans="1:12" ht="15" x14ac:dyDescent="0.25">
      <c r="A102" s="65"/>
      <c r="B102" s="43"/>
      <c r="C102" s="44"/>
      <c r="D102" s="45" t="s">
        <v>27</v>
      </c>
      <c r="E102" s="3" t="s">
        <v>102</v>
      </c>
      <c r="F102" s="15">
        <v>200</v>
      </c>
      <c r="G102" s="40">
        <v>0</v>
      </c>
      <c r="H102" s="41">
        <v>0</v>
      </c>
      <c r="I102" s="40">
        <v>24</v>
      </c>
      <c r="J102" s="15">
        <v>96</v>
      </c>
      <c r="K102" s="6">
        <v>226</v>
      </c>
      <c r="L102" s="14">
        <v>35</v>
      </c>
    </row>
    <row r="103" spans="1:12" ht="15" x14ac:dyDescent="0.25">
      <c r="A103" s="65"/>
      <c r="B103" s="43"/>
      <c r="C103" s="44"/>
      <c r="D103" s="49" t="s">
        <v>37</v>
      </c>
      <c r="E103" s="3" t="s">
        <v>103</v>
      </c>
      <c r="F103" s="15">
        <v>100</v>
      </c>
      <c r="G103" s="41">
        <v>7.9</v>
      </c>
      <c r="H103" s="41">
        <v>8.5</v>
      </c>
      <c r="I103" s="41">
        <v>58.1</v>
      </c>
      <c r="J103" s="15">
        <v>343</v>
      </c>
      <c r="K103" s="6">
        <v>229</v>
      </c>
      <c r="L103" s="14">
        <v>22.1</v>
      </c>
    </row>
    <row r="104" spans="1:12" ht="15" x14ac:dyDescent="0.25">
      <c r="A104" s="68"/>
      <c r="B104" s="53"/>
      <c r="C104" s="54"/>
      <c r="D104" s="55" t="s">
        <v>30</v>
      </c>
      <c r="E104" s="56"/>
      <c r="F104" s="20">
        <f>SUM(F101:F103)</f>
        <v>300</v>
      </c>
      <c r="G104" s="20">
        <f>SUM(G101:G103)</f>
        <v>7.9</v>
      </c>
      <c r="H104" s="20">
        <f>SUM(H101:H103)</f>
        <v>8.5</v>
      </c>
      <c r="I104" s="20">
        <f>SUM(I101:I103)</f>
        <v>82.1</v>
      </c>
      <c r="J104" s="20">
        <f>SUM(J101:J103)</f>
        <v>439</v>
      </c>
      <c r="K104" s="57"/>
      <c r="L104" s="20">
        <f>SUM(L101:L103)</f>
        <v>57.1</v>
      </c>
    </row>
    <row r="105" spans="1:12" ht="15" x14ac:dyDescent="0.25">
      <c r="A105" s="59">
        <f>A101</f>
        <v>2</v>
      </c>
      <c r="B105" s="59">
        <f>B101</f>
        <v>2</v>
      </c>
      <c r="C105" s="60" t="s">
        <v>22</v>
      </c>
      <c r="D105" s="45" t="s">
        <v>23</v>
      </c>
      <c r="E105" s="50"/>
      <c r="F105" s="14"/>
      <c r="G105" s="14"/>
      <c r="H105" s="14"/>
      <c r="I105" s="14"/>
      <c r="J105" s="14"/>
      <c r="K105" s="51"/>
      <c r="L105" s="14"/>
    </row>
    <row r="106" spans="1:12" ht="15" x14ac:dyDescent="0.25">
      <c r="A106" s="65"/>
      <c r="B106" s="43"/>
      <c r="C106" s="44"/>
      <c r="D106" s="45" t="s">
        <v>24</v>
      </c>
      <c r="E106" s="2" t="s">
        <v>100</v>
      </c>
      <c r="F106" s="69">
        <v>260</v>
      </c>
      <c r="G106" s="70">
        <v>10.1</v>
      </c>
      <c r="H106" s="70">
        <v>8.6999999999999993</v>
      </c>
      <c r="I106" s="70">
        <v>13.4</v>
      </c>
      <c r="J106" s="71">
        <v>127</v>
      </c>
      <c r="K106" s="72" t="s">
        <v>101</v>
      </c>
      <c r="L106" s="14">
        <v>26.6</v>
      </c>
    </row>
    <row r="107" spans="1:12" ht="15" x14ac:dyDescent="0.25">
      <c r="A107" s="65"/>
      <c r="B107" s="43"/>
      <c r="C107" s="44"/>
      <c r="D107" s="45" t="s">
        <v>25</v>
      </c>
      <c r="E107" s="1" t="s">
        <v>39</v>
      </c>
      <c r="F107" s="15">
        <v>200</v>
      </c>
      <c r="G107" s="40">
        <v>16.2</v>
      </c>
      <c r="H107" s="41">
        <v>15.8</v>
      </c>
      <c r="I107" s="40">
        <v>36.200000000000003</v>
      </c>
      <c r="J107" s="15">
        <v>358</v>
      </c>
      <c r="K107" s="6" t="s">
        <v>48</v>
      </c>
      <c r="L107" s="14">
        <v>105.1</v>
      </c>
    </row>
    <row r="108" spans="1:12" ht="15" x14ac:dyDescent="0.25">
      <c r="A108" s="65"/>
      <c r="B108" s="43"/>
      <c r="C108" s="44"/>
      <c r="D108" s="45" t="s">
        <v>26</v>
      </c>
      <c r="E108" s="3"/>
      <c r="F108" s="15"/>
      <c r="G108" s="40"/>
      <c r="H108" s="40"/>
      <c r="I108" s="40"/>
      <c r="J108" s="15"/>
      <c r="K108" s="6"/>
      <c r="L108" s="14"/>
    </row>
    <row r="109" spans="1:12" ht="15" x14ac:dyDescent="0.25">
      <c r="A109" s="65"/>
      <c r="B109" s="43"/>
      <c r="C109" s="44"/>
      <c r="D109" s="45" t="s">
        <v>27</v>
      </c>
      <c r="E109" s="3" t="s">
        <v>72</v>
      </c>
      <c r="F109" s="15">
        <v>200</v>
      </c>
      <c r="G109" s="40">
        <v>1.2</v>
      </c>
      <c r="H109" s="40"/>
      <c r="I109" s="40">
        <v>31.6</v>
      </c>
      <c r="J109" s="15">
        <v>126</v>
      </c>
      <c r="K109" s="6">
        <v>201</v>
      </c>
      <c r="L109" s="14">
        <v>11.4</v>
      </c>
    </row>
    <row r="110" spans="1:12" ht="15" x14ac:dyDescent="0.25">
      <c r="A110" s="65"/>
      <c r="B110" s="43"/>
      <c r="C110" s="44"/>
      <c r="D110" s="45" t="s">
        <v>28</v>
      </c>
      <c r="E110" s="3" t="s">
        <v>41</v>
      </c>
      <c r="F110" s="15">
        <v>31.3</v>
      </c>
      <c r="G110" s="40">
        <v>2.4</v>
      </c>
      <c r="H110" s="40">
        <v>0.3</v>
      </c>
      <c r="I110" s="40">
        <v>15.4</v>
      </c>
      <c r="J110" s="15">
        <v>76</v>
      </c>
      <c r="K110" s="6">
        <v>248</v>
      </c>
      <c r="L110" s="14">
        <v>3</v>
      </c>
    </row>
    <row r="111" spans="1:12" ht="15" x14ac:dyDescent="0.25">
      <c r="A111" s="65"/>
      <c r="B111" s="43"/>
      <c r="C111" s="44"/>
      <c r="D111" s="45" t="s">
        <v>29</v>
      </c>
      <c r="E111" s="1" t="s">
        <v>80</v>
      </c>
      <c r="F111" s="15">
        <v>32.5</v>
      </c>
      <c r="G111" s="73">
        <v>2.2000000000000002</v>
      </c>
      <c r="H111" s="73">
        <v>0.39</v>
      </c>
      <c r="I111" s="73">
        <v>11.4</v>
      </c>
      <c r="J111" s="74">
        <v>67</v>
      </c>
      <c r="K111" s="6">
        <v>249</v>
      </c>
      <c r="L111" s="14">
        <v>3.4</v>
      </c>
    </row>
    <row r="112" spans="1:12" ht="15" x14ac:dyDescent="0.25">
      <c r="A112" s="65"/>
      <c r="B112" s="43"/>
      <c r="C112" s="44"/>
      <c r="D112" s="49"/>
      <c r="E112" s="50"/>
      <c r="F112" s="14"/>
      <c r="G112" s="14"/>
      <c r="H112" s="14"/>
      <c r="I112" s="14"/>
      <c r="J112" s="14"/>
      <c r="K112" s="51"/>
      <c r="L112" s="14"/>
    </row>
    <row r="113" spans="1:12" ht="15" x14ac:dyDescent="0.25">
      <c r="A113" s="65"/>
      <c r="B113" s="43"/>
      <c r="C113" s="44"/>
      <c r="D113" s="49"/>
      <c r="E113" s="50"/>
      <c r="F113" s="14"/>
      <c r="G113" s="14"/>
      <c r="H113" s="14"/>
      <c r="I113" s="14"/>
      <c r="J113" s="14"/>
      <c r="K113" s="51"/>
      <c r="L113" s="14"/>
    </row>
    <row r="114" spans="1:12" ht="15" x14ac:dyDescent="0.25">
      <c r="A114" s="68"/>
      <c r="B114" s="53"/>
      <c r="C114" s="54"/>
      <c r="D114" s="55" t="s">
        <v>30</v>
      </c>
      <c r="E114" s="56"/>
      <c r="F114" s="20">
        <f>SUM(F105:F113)</f>
        <v>723.8</v>
      </c>
      <c r="G114" s="20">
        <f t="shared" ref="G114:J114" si="15">SUM(G105:G113)</f>
        <v>32.099999999999994</v>
      </c>
      <c r="H114" s="20">
        <f t="shared" si="15"/>
        <v>25.19</v>
      </c>
      <c r="I114" s="20">
        <f t="shared" si="15"/>
        <v>108.00000000000001</v>
      </c>
      <c r="J114" s="20">
        <f t="shared" si="15"/>
        <v>754</v>
      </c>
      <c r="K114" s="57"/>
      <c r="L114" s="20">
        <f t="shared" ref="L114" si="16">SUM(L105:L113)</f>
        <v>149.5</v>
      </c>
    </row>
    <row r="115" spans="1:12" ht="15.75" thickBot="1" x14ac:dyDescent="0.25">
      <c r="A115" s="75">
        <f>A101</f>
        <v>2</v>
      </c>
      <c r="B115" s="75">
        <f>B101</f>
        <v>2</v>
      </c>
      <c r="C115" s="91" t="s">
        <v>4</v>
      </c>
      <c r="D115" s="92"/>
      <c r="E115" s="64"/>
      <c r="F115" s="21">
        <f>F104+F114</f>
        <v>1023.8</v>
      </c>
      <c r="G115" s="21">
        <f t="shared" ref="G115:L115" si="17">G104+G114</f>
        <v>39.999999999999993</v>
      </c>
      <c r="H115" s="21">
        <f t="shared" si="17"/>
        <v>33.69</v>
      </c>
      <c r="I115" s="21">
        <f t="shared" si="17"/>
        <v>190.10000000000002</v>
      </c>
      <c r="J115" s="21">
        <f t="shared" si="17"/>
        <v>1193</v>
      </c>
      <c r="K115" s="21"/>
      <c r="L115" s="21">
        <f t="shared" si="17"/>
        <v>206.6</v>
      </c>
    </row>
    <row r="116" spans="1:12" ht="15" x14ac:dyDescent="0.25">
      <c r="A116" s="36">
        <v>2</v>
      </c>
      <c r="B116" s="37">
        <v>3</v>
      </c>
      <c r="C116" s="38" t="s">
        <v>88</v>
      </c>
      <c r="D116" s="39"/>
      <c r="E116" s="9"/>
      <c r="F116" s="6"/>
      <c r="G116" s="76"/>
      <c r="H116" s="76"/>
      <c r="I116" s="76"/>
      <c r="J116" s="6"/>
      <c r="K116" s="6"/>
      <c r="L116" s="13"/>
    </row>
    <row r="117" spans="1:12" ht="15" x14ac:dyDescent="0.25">
      <c r="A117" s="42"/>
      <c r="B117" s="43"/>
      <c r="C117" s="44"/>
      <c r="D117" s="45" t="s">
        <v>27</v>
      </c>
      <c r="E117" s="3" t="s">
        <v>90</v>
      </c>
      <c r="F117" s="15">
        <v>200</v>
      </c>
      <c r="G117" s="73">
        <v>0.6</v>
      </c>
      <c r="H117" s="73">
        <v>0</v>
      </c>
      <c r="I117" s="73">
        <v>31.4</v>
      </c>
      <c r="J117" s="15">
        <v>124</v>
      </c>
      <c r="K117" s="6">
        <v>203</v>
      </c>
      <c r="L117" s="14">
        <v>8</v>
      </c>
    </row>
    <row r="118" spans="1:12" ht="15.75" customHeight="1" x14ac:dyDescent="0.25">
      <c r="A118" s="42"/>
      <c r="B118" s="43"/>
      <c r="C118" s="44"/>
      <c r="D118" s="45" t="s">
        <v>95</v>
      </c>
      <c r="E118" s="3" t="s">
        <v>89</v>
      </c>
      <c r="F118" s="15">
        <v>50</v>
      </c>
      <c r="G118" s="41">
        <v>2.4</v>
      </c>
      <c r="H118" s="41">
        <v>1.4</v>
      </c>
      <c r="I118" s="40">
        <v>38.9</v>
      </c>
      <c r="J118" s="15">
        <v>167.9</v>
      </c>
      <c r="K118" s="6">
        <v>250</v>
      </c>
      <c r="L118" s="14">
        <v>12.5</v>
      </c>
    </row>
    <row r="119" spans="1:12" ht="15" x14ac:dyDescent="0.25">
      <c r="A119" s="52"/>
      <c r="B119" s="53"/>
      <c r="C119" s="54"/>
      <c r="D119" s="55" t="s">
        <v>30</v>
      </c>
      <c r="E119" s="56"/>
      <c r="F119" s="20">
        <f>SUM(F116:F118)</f>
        <v>250</v>
      </c>
      <c r="G119" s="20">
        <f>SUM(G116:G118)</f>
        <v>3</v>
      </c>
      <c r="H119" s="20">
        <f>SUM(H116:H118)</f>
        <v>1.4</v>
      </c>
      <c r="I119" s="20">
        <f>SUM(I116:I118)</f>
        <v>70.3</v>
      </c>
      <c r="J119" s="20">
        <f>SUM(J116:J118)</f>
        <v>291.89999999999998</v>
      </c>
      <c r="K119" s="57"/>
      <c r="L119" s="20">
        <f>SUM(L116:L118)</f>
        <v>20.5</v>
      </c>
    </row>
    <row r="120" spans="1:12" ht="15" x14ac:dyDescent="0.25">
      <c r="A120" s="58">
        <f>A116</f>
        <v>2</v>
      </c>
      <c r="B120" s="59">
        <f>B116</f>
        <v>3</v>
      </c>
      <c r="C120" s="60" t="s">
        <v>22</v>
      </c>
      <c r="D120" s="45" t="s">
        <v>23</v>
      </c>
      <c r="E120" s="50"/>
      <c r="F120" s="14"/>
      <c r="G120" s="14"/>
      <c r="H120" s="14"/>
      <c r="I120" s="14"/>
      <c r="J120" s="14"/>
      <c r="K120" s="51"/>
      <c r="L120" s="14"/>
    </row>
    <row r="121" spans="1:12" ht="15" x14ac:dyDescent="0.25">
      <c r="A121" s="42"/>
      <c r="B121" s="43"/>
      <c r="C121" s="44"/>
      <c r="D121" s="45" t="s">
        <v>24</v>
      </c>
      <c r="E121" s="81" t="s">
        <v>104</v>
      </c>
      <c r="F121" s="6">
        <v>285</v>
      </c>
      <c r="G121" s="82">
        <v>8.1</v>
      </c>
      <c r="H121" s="82">
        <v>8.4</v>
      </c>
      <c r="I121" s="82">
        <v>20.6</v>
      </c>
      <c r="J121" s="83">
        <v>194</v>
      </c>
      <c r="K121" s="6" t="s">
        <v>105</v>
      </c>
      <c r="L121" s="14">
        <v>68.599999999999994</v>
      </c>
    </row>
    <row r="122" spans="1:12" ht="15" x14ac:dyDescent="0.25">
      <c r="A122" s="42"/>
      <c r="B122" s="43"/>
      <c r="C122" s="44"/>
      <c r="D122" s="45" t="s">
        <v>25</v>
      </c>
      <c r="E122" s="9" t="s">
        <v>60</v>
      </c>
      <c r="F122" s="6">
        <v>55</v>
      </c>
      <c r="G122" s="66">
        <v>12.2</v>
      </c>
      <c r="H122" s="66">
        <v>33.1</v>
      </c>
      <c r="I122" s="66">
        <v>2.5</v>
      </c>
      <c r="J122" s="6">
        <v>361</v>
      </c>
      <c r="K122" s="6">
        <v>155</v>
      </c>
      <c r="L122" s="14">
        <v>67.900000000000006</v>
      </c>
    </row>
    <row r="123" spans="1:12" ht="15" x14ac:dyDescent="0.25">
      <c r="A123" s="42"/>
      <c r="B123" s="43"/>
      <c r="C123" s="44"/>
      <c r="D123" s="45" t="s">
        <v>26</v>
      </c>
      <c r="E123" s="3" t="s">
        <v>50</v>
      </c>
      <c r="F123" s="15">
        <v>150</v>
      </c>
      <c r="G123" s="78">
        <v>3.78</v>
      </c>
      <c r="H123" s="78">
        <v>8.1</v>
      </c>
      <c r="I123" s="73">
        <v>26.28</v>
      </c>
      <c r="J123" s="73">
        <v>197</v>
      </c>
      <c r="K123" s="6" t="s">
        <v>106</v>
      </c>
      <c r="L123" s="14">
        <v>26.4</v>
      </c>
    </row>
    <row r="124" spans="1:12" ht="15" x14ac:dyDescent="0.25">
      <c r="A124" s="42"/>
      <c r="B124" s="43"/>
      <c r="C124" s="44"/>
      <c r="D124" s="45" t="s">
        <v>27</v>
      </c>
      <c r="E124" s="1" t="s">
        <v>55</v>
      </c>
      <c r="F124" s="15">
        <v>200</v>
      </c>
      <c r="G124" s="40">
        <v>0.3</v>
      </c>
      <c r="H124" s="41">
        <v>7.0000000000000007E-2</v>
      </c>
      <c r="I124" s="40">
        <v>18.899999999999999</v>
      </c>
      <c r="J124" s="15">
        <v>75</v>
      </c>
      <c r="K124" s="6">
        <v>222</v>
      </c>
      <c r="L124" s="14">
        <v>9.8000000000000007</v>
      </c>
    </row>
    <row r="125" spans="1:12" ht="15" x14ac:dyDescent="0.25">
      <c r="A125" s="42"/>
      <c r="B125" s="43"/>
      <c r="C125" s="44"/>
      <c r="D125" s="45" t="s">
        <v>28</v>
      </c>
      <c r="E125" s="3" t="s">
        <v>41</v>
      </c>
      <c r="F125" s="15">
        <v>31.3</v>
      </c>
      <c r="G125" s="40">
        <v>2.4</v>
      </c>
      <c r="H125" s="40">
        <v>0.3</v>
      </c>
      <c r="I125" s="40">
        <v>15.4</v>
      </c>
      <c r="J125" s="15">
        <v>76</v>
      </c>
      <c r="K125" s="6">
        <v>248</v>
      </c>
      <c r="L125" s="14">
        <v>3</v>
      </c>
    </row>
    <row r="126" spans="1:12" ht="15" x14ac:dyDescent="0.25">
      <c r="A126" s="42"/>
      <c r="B126" s="43"/>
      <c r="C126" s="44"/>
      <c r="D126" s="45" t="s">
        <v>29</v>
      </c>
      <c r="E126" s="1" t="s">
        <v>80</v>
      </c>
      <c r="F126" s="15">
        <v>32.5</v>
      </c>
      <c r="G126" s="73">
        <v>2.2000000000000002</v>
      </c>
      <c r="H126" s="73">
        <v>0.39</v>
      </c>
      <c r="I126" s="73">
        <v>11.4</v>
      </c>
      <c r="J126" s="74">
        <v>67</v>
      </c>
      <c r="K126" s="6">
        <v>249</v>
      </c>
      <c r="L126" s="14">
        <v>3.4</v>
      </c>
    </row>
    <row r="127" spans="1:12" ht="15" x14ac:dyDescent="0.25">
      <c r="A127" s="42"/>
      <c r="B127" s="43"/>
      <c r="C127" s="44"/>
      <c r="D127" s="49"/>
      <c r="E127" s="50"/>
      <c r="F127" s="14"/>
      <c r="G127" s="14"/>
      <c r="H127" s="14"/>
      <c r="I127" s="14"/>
      <c r="J127" s="14"/>
      <c r="K127" s="51"/>
      <c r="L127" s="14"/>
    </row>
    <row r="128" spans="1:12" ht="15" x14ac:dyDescent="0.25">
      <c r="A128" s="42"/>
      <c r="B128" s="43"/>
      <c r="C128" s="44"/>
      <c r="D128" s="49"/>
      <c r="E128" s="50"/>
      <c r="F128" s="14"/>
      <c r="G128" s="14"/>
      <c r="H128" s="14"/>
      <c r="I128" s="14"/>
      <c r="J128" s="14"/>
      <c r="K128" s="51"/>
      <c r="L128" s="14"/>
    </row>
    <row r="129" spans="1:12" ht="15" x14ac:dyDescent="0.25">
      <c r="A129" s="52"/>
      <c r="B129" s="53"/>
      <c r="C129" s="54"/>
      <c r="D129" s="55" t="s">
        <v>30</v>
      </c>
      <c r="E129" s="56"/>
      <c r="F129" s="20">
        <f>SUM(F120:F128)</f>
        <v>753.8</v>
      </c>
      <c r="G129" s="20">
        <f t="shared" ref="G129:J129" si="18">SUM(G120:G128)</f>
        <v>28.979999999999997</v>
      </c>
      <c r="H129" s="20">
        <f t="shared" si="18"/>
        <v>50.36</v>
      </c>
      <c r="I129" s="20">
        <f t="shared" si="18"/>
        <v>95.080000000000013</v>
      </c>
      <c r="J129" s="20">
        <f t="shared" si="18"/>
        <v>970</v>
      </c>
      <c r="K129" s="57"/>
      <c r="L129" s="20">
        <f t="shared" ref="L129" si="19">SUM(L120:L128)</f>
        <v>179.10000000000002</v>
      </c>
    </row>
    <row r="130" spans="1:12" ht="15.75" thickBot="1" x14ac:dyDescent="0.25">
      <c r="A130" s="62">
        <f>A116</f>
        <v>2</v>
      </c>
      <c r="B130" s="63">
        <f>B116</f>
        <v>3</v>
      </c>
      <c r="C130" s="91" t="s">
        <v>4</v>
      </c>
      <c r="D130" s="92"/>
      <c r="E130" s="64"/>
      <c r="F130" s="21">
        <f>F119+F129</f>
        <v>1003.8</v>
      </c>
      <c r="G130" s="21">
        <f t="shared" ref="G130:L130" si="20">G119+G129</f>
        <v>31.979999999999997</v>
      </c>
      <c r="H130" s="21">
        <f t="shared" si="20"/>
        <v>51.76</v>
      </c>
      <c r="I130" s="21">
        <f t="shared" si="20"/>
        <v>165.38</v>
      </c>
      <c r="J130" s="21">
        <f t="shared" si="20"/>
        <v>1261.9000000000001</v>
      </c>
      <c r="K130" s="21"/>
      <c r="L130" s="21">
        <f t="shared" si="20"/>
        <v>199.60000000000002</v>
      </c>
    </row>
    <row r="131" spans="1:12" ht="15" x14ac:dyDescent="0.25">
      <c r="A131" s="36">
        <v>2</v>
      </c>
      <c r="B131" s="37">
        <v>4</v>
      </c>
      <c r="C131" s="38" t="s">
        <v>88</v>
      </c>
      <c r="D131" s="39"/>
      <c r="E131" s="10"/>
      <c r="F131" s="15"/>
      <c r="G131" s="15"/>
      <c r="H131" s="41"/>
      <c r="I131" s="41"/>
      <c r="J131" s="15"/>
      <c r="K131" s="7"/>
      <c r="L131" s="13"/>
    </row>
    <row r="132" spans="1:12" ht="15" x14ac:dyDescent="0.25">
      <c r="A132" s="42"/>
      <c r="B132" s="43"/>
      <c r="C132" s="44"/>
      <c r="D132" s="45" t="s">
        <v>19</v>
      </c>
      <c r="E132" s="2" t="s">
        <v>40</v>
      </c>
      <c r="F132" s="11">
        <v>210</v>
      </c>
      <c r="G132" s="46">
        <v>0.2</v>
      </c>
      <c r="H132" s="47">
        <v>0</v>
      </c>
      <c r="I132" s="46">
        <v>15</v>
      </c>
      <c r="J132" s="48">
        <v>58</v>
      </c>
      <c r="K132" s="8">
        <v>212</v>
      </c>
      <c r="L132" s="14">
        <v>4.5</v>
      </c>
    </row>
    <row r="133" spans="1:12" ht="15" x14ac:dyDescent="0.25">
      <c r="A133" s="42"/>
      <c r="B133" s="43"/>
      <c r="C133" s="44"/>
      <c r="D133" s="49" t="s">
        <v>37</v>
      </c>
      <c r="E133" s="4" t="s">
        <v>58</v>
      </c>
      <c r="F133" s="6">
        <v>50</v>
      </c>
      <c r="G133" s="41">
        <v>3.75</v>
      </c>
      <c r="H133" s="40">
        <v>6.6</v>
      </c>
      <c r="I133" s="41">
        <v>30.45</v>
      </c>
      <c r="J133" s="6">
        <v>197</v>
      </c>
      <c r="K133" s="6" t="s">
        <v>59</v>
      </c>
      <c r="L133" s="14">
        <v>10.4</v>
      </c>
    </row>
    <row r="134" spans="1:12" ht="15" x14ac:dyDescent="0.25">
      <c r="A134" s="52"/>
      <c r="B134" s="53"/>
      <c r="C134" s="54"/>
      <c r="D134" s="55" t="s">
        <v>30</v>
      </c>
      <c r="E134" s="56"/>
      <c r="F134" s="20">
        <f>SUM(F131:F133)</f>
        <v>260</v>
      </c>
      <c r="G134" s="20">
        <f>SUM(G131:G133)</f>
        <v>3.95</v>
      </c>
      <c r="H134" s="20">
        <f>SUM(H131:H133)</f>
        <v>6.6</v>
      </c>
      <c r="I134" s="20">
        <f>SUM(I131:I133)</f>
        <v>45.45</v>
      </c>
      <c r="J134" s="20">
        <f>SUM(J131:J133)</f>
        <v>255</v>
      </c>
      <c r="K134" s="57"/>
      <c r="L134" s="20">
        <f>SUM(L131:L133)</f>
        <v>14.9</v>
      </c>
    </row>
    <row r="135" spans="1:12" ht="15" x14ac:dyDescent="0.25">
      <c r="A135" s="58">
        <f>A131</f>
        <v>2</v>
      </c>
      <c r="B135" s="59">
        <f>B131</f>
        <v>4</v>
      </c>
      <c r="C135" s="60" t="s">
        <v>22</v>
      </c>
      <c r="D135" s="45" t="s">
        <v>23</v>
      </c>
      <c r="E135" s="50"/>
      <c r="F135" s="14"/>
      <c r="G135" s="14"/>
      <c r="H135" s="14"/>
      <c r="I135" s="14"/>
      <c r="J135" s="14"/>
      <c r="K135" s="51"/>
      <c r="L135" s="14"/>
    </row>
    <row r="136" spans="1:12" ht="15" x14ac:dyDescent="0.25">
      <c r="A136" s="42"/>
      <c r="B136" s="43"/>
      <c r="C136" s="44"/>
      <c r="D136" s="45" t="s">
        <v>24</v>
      </c>
      <c r="E136" s="2" t="s">
        <v>86</v>
      </c>
      <c r="F136" s="69">
        <v>285</v>
      </c>
      <c r="G136" s="70">
        <v>7.1</v>
      </c>
      <c r="H136" s="70">
        <v>8.1999999999999993</v>
      </c>
      <c r="I136" s="70">
        <v>10.5</v>
      </c>
      <c r="J136" s="71">
        <v>147</v>
      </c>
      <c r="K136" s="72">
        <v>55</v>
      </c>
      <c r="L136" s="14">
        <v>65.099999999999994</v>
      </c>
    </row>
    <row r="137" spans="1:12" ht="15" x14ac:dyDescent="0.25">
      <c r="A137" s="42"/>
      <c r="B137" s="43"/>
      <c r="C137" s="44"/>
      <c r="D137" s="45" t="s">
        <v>25</v>
      </c>
      <c r="E137" s="10" t="s">
        <v>62</v>
      </c>
      <c r="F137" s="15">
        <v>65</v>
      </c>
      <c r="G137" s="15">
        <v>9.5299999999999994</v>
      </c>
      <c r="H137" s="41">
        <v>14.79</v>
      </c>
      <c r="I137" s="41">
        <v>5</v>
      </c>
      <c r="J137" s="15">
        <v>193.2</v>
      </c>
      <c r="K137" s="7" t="s">
        <v>63</v>
      </c>
      <c r="L137" s="14">
        <v>71.900000000000006</v>
      </c>
    </row>
    <row r="138" spans="1:12" ht="15" x14ac:dyDescent="0.25">
      <c r="A138" s="42"/>
      <c r="B138" s="43"/>
      <c r="C138" s="44"/>
      <c r="D138" s="45" t="s">
        <v>26</v>
      </c>
      <c r="E138" s="3" t="s">
        <v>54</v>
      </c>
      <c r="F138" s="15">
        <v>150</v>
      </c>
      <c r="G138" s="41">
        <v>5.25</v>
      </c>
      <c r="H138" s="41">
        <v>6.15</v>
      </c>
      <c r="I138" s="41">
        <v>35.25</v>
      </c>
      <c r="J138" s="15">
        <v>221</v>
      </c>
      <c r="K138" s="7">
        <v>165</v>
      </c>
      <c r="L138" s="14">
        <v>20.2</v>
      </c>
    </row>
    <row r="139" spans="1:12" ht="15" x14ac:dyDescent="0.25">
      <c r="A139" s="42"/>
      <c r="B139" s="43"/>
      <c r="C139" s="44"/>
      <c r="D139" s="45" t="s">
        <v>27</v>
      </c>
      <c r="E139" s="3" t="s">
        <v>72</v>
      </c>
      <c r="F139" s="15">
        <v>200</v>
      </c>
      <c r="G139" s="40">
        <v>1.2</v>
      </c>
      <c r="H139" s="40"/>
      <c r="I139" s="40">
        <v>31.6</v>
      </c>
      <c r="J139" s="15">
        <v>126</v>
      </c>
      <c r="K139" s="6">
        <v>201</v>
      </c>
      <c r="L139" s="14">
        <v>11.4</v>
      </c>
    </row>
    <row r="140" spans="1:12" ht="15" x14ac:dyDescent="0.25">
      <c r="A140" s="42"/>
      <c r="B140" s="43"/>
      <c r="C140" s="44"/>
      <c r="D140" s="45" t="s">
        <v>28</v>
      </c>
      <c r="E140" s="3" t="s">
        <v>41</v>
      </c>
      <c r="F140" s="15">
        <v>31.3</v>
      </c>
      <c r="G140" s="40">
        <v>2.4</v>
      </c>
      <c r="H140" s="40">
        <v>0.3</v>
      </c>
      <c r="I140" s="40">
        <v>15.4</v>
      </c>
      <c r="J140" s="15">
        <v>76</v>
      </c>
      <c r="K140" s="6">
        <v>248</v>
      </c>
      <c r="L140" s="14">
        <v>3</v>
      </c>
    </row>
    <row r="141" spans="1:12" ht="15" x14ac:dyDescent="0.25">
      <c r="A141" s="42"/>
      <c r="B141" s="43"/>
      <c r="C141" s="44"/>
      <c r="D141" s="45" t="s">
        <v>29</v>
      </c>
      <c r="E141" s="1" t="s">
        <v>80</v>
      </c>
      <c r="F141" s="15">
        <v>32.5</v>
      </c>
      <c r="G141" s="73">
        <v>2.2000000000000002</v>
      </c>
      <c r="H141" s="73">
        <v>0.39</v>
      </c>
      <c r="I141" s="73">
        <v>11.4</v>
      </c>
      <c r="J141" s="74">
        <v>67</v>
      </c>
      <c r="K141" s="6">
        <v>249</v>
      </c>
      <c r="L141" s="14">
        <v>3.4</v>
      </c>
    </row>
    <row r="142" spans="1:12" ht="15" x14ac:dyDescent="0.25">
      <c r="A142" s="42"/>
      <c r="B142" s="43"/>
      <c r="C142" s="44"/>
      <c r="D142" s="49"/>
      <c r="E142" s="50"/>
      <c r="F142" s="14"/>
      <c r="G142" s="14"/>
      <c r="H142" s="14"/>
      <c r="I142" s="14"/>
      <c r="J142" s="14"/>
      <c r="K142" s="51"/>
      <c r="L142" s="14"/>
    </row>
    <row r="143" spans="1:12" ht="15" x14ac:dyDescent="0.25">
      <c r="A143" s="42"/>
      <c r="B143" s="43"/>
      <c r="C143" s="44"/>
      <c r="D143" s="49"/>
      <c r="E143" s="50"/>
      <c r="F143" s="14"/>
      <c r="G143" s="14"/>
      <c r="H143" s="14"/>
      <c r="I143" s="14"/>
      <c r="J143" s="14"/>
      <c r="K143" s="51"/>
      <c r="L143" s="14"/>
    </row>
    <row r="144" spans="1:12" ht="15" x14ac:dyDescent="0.25">
      <c r="A144" s="52"/>
      <c r="B144" s="53"/>
      <c r="C144" s="54"/>
      <c r="D144" s="55" t="s">
        <v>30</v>
      </c>
      <c r="E144" s="56"/>
      <c r="F144" s="20">
        <f>SUM(F135:F143)</f>
        <v>763.8</v>
      </c>
      <c r="G144" s="20">
        <f t="shared" ref="G144:J144" si="21">SUM(G135:G143)</f>
        <v>27.679999999999996</v>
      </c>
      <c r="H144" s="20">
        <f t="shared" si="21"/>
        <v>29.830000000000002</v>
      </c>
      <c r="I144" s="20">
        <f t="shared" si="21"/>
        <v>109.15</v>
      </c>
      <c r="J144" s="20">
        <f t="shared" si="21"/>
        <v>830.2</v>
      </c>
      <c r="K144" s="57"/>
      <c r="L144" s="20">
        <f t="shared" ref="L144" si="22">SUM(L135:L143)</f>
        <v>175</v>
      </c>
    </row>
    <row r="145" spans="1:12" ht="15.75" thickBot="1" x14ac:dyDescent="0.25">
      <c r="A145" s="62">
        <f>A131</f>
        <v>2</v>
      </c>
      <c r="B145" s="63">
        <f>B131</f>
        <v>4</v>
      </c>
      <c r="C145" s="91" t="s">
        <v>4</v>
      </c>
      <c r="D145" s="92"/>
      <c r="E145" s="64"/>
      <c r="F145" s="21">
        <f>F134+F144</f>
        <v>1023.8</v>
      </c>
      <c r="G145" s="21">
        <f t="shared" ref="G145:L145" si="23">G134+G144</f>
        <v>31.629999999999995</v>
      </c>
      <c r="H145" s="21">
        <f t="shared" si="23"/>
        <v>36.43</v>
      </c>
      <c r="I145" s="21">
        <f t="shared" si="23"/>
        <v>154.60000000000002</v>
      </c>
      <c r="J145" s="21">
        <f t="shared" si="23"/>
        <v>1085.2</v>
      </c>
      <c r="K145" s="21"/>
      <c r="L145" s="21">
        <f t="shared" si="23"/>
        <v>189.9</v>
      </c>
    </row>
    <row r="146" spans="1:12" ht="15" x14ac:dyDescent="0.25">
      <c r="A146" s="36">
        <v>2</v>
      </c>
      <c r="B146" s="37">
        <v>5</v>
      </c>
      <c r="C146" s="38" t="s">
        <v>18</v>
      </c>
      <c r="D146" s="39"/>
      <c r="E146" s="1"/>
      <c r="F146" s="13"/>
      <c r="G146" s="40"/>
      <c r="H146" s="41"/>
      <c r="I146" s="40"/>
      <c r="J146" s="13"/>
      <c r="K146" s="80"/>
      <c r="L146" s="13"/>
    </row>
    <row r="147" spans="1:12" ht="15" x14ac:dyDescent="0.25">
      <c r="A147" s="42"/>
      <c r="B147" s="43"/>
      <c r="C147" s="44"/>
      <c r="D147" s="45" t="s">
        <v>19</v>
      </c>
      <c r="E147" s="3" t="s">
        <v>107</v>
      </c>
      <c r="F147" s="15">
        <v>210</v>
      </c>
      <c r="G147" s="40">
        <v>1.6</v>
      </c>
      <c r="H147" s="40">
        <v>1.6</v>
      </c>
      <c r="I147" s="40">
        <v>17.3</v>
      </c>
      <c r="J147" s="15">
        <v>87</v>
      </c>
      <c r="K147" s="6">
        <v>214</v>
      </c>
      <c r="L147" s="14">
        <v>9.1999999999999993</v>
      </c>
    </row>
    <row r="148" spans="1:12" ht="15" x14ac:dyDescent="0.25">
      <c r="A148" s="42"/>
      <c r="B148" s="43"/>
      <c r="C148" s="44"/>
      <c r="D148" s="45" t="s">
        <v>20</v>
      </c>
      <c r="E148" s="4" t="s">
        <v>43</v>
      </c>
      <c r="F148" s="6">
        <v>35</v>
      </c>
      <c r="G148" s="41">
        <v>6.24</v>
      </c>
      <c r="H148" s="41">
        <v>4.79</v>
      </c>
      <c r="I148" s="40">
        <v>0</v>
      </c>
      <c r="J148" s="6">
        <v>119.8</v>
      </c>
      <c r="K148" s="7" t="s">
        <v>47</v>
      </c>
      <c r="L148" s="14">
        <v>21.2</v>
      </c>
    </row>
    <row r="149" spans="1:12" ht="15" x14ac:dyDescent="0.25">
      <c r="A149" s="42"/>
      <c r="B149" s="43"/>
      <c r="C149" s="44"/>
      <c r="D149" s="45" t="s">
        <v>21</v>
      </c>
      <c r="E149" s="3"/>
      <c r="F149" s="14"/>
      <c r="G149" s="40"/>
      <c r="H149" s="40"/>
      <c r="I149" s="40"/>
      <c r="J149" s="14"/>
      <c r="K149" s="51"/>
      <c r="L149" s="14"/>
    </row>
    <row r="150" spans="1:12" ht="15" x14ac:dyDescent="0.25">
      <c r="A150" s="42"/>
      <c r="B150" s="43"/>
      <c r="C150" s="44"/>
      <c r="D150" s="49"/>
      <c r="E150" s="50"/>
      <c r="F150" s="14"/>
      <c r="G150" s="14"/>
      <c r="H150" s="14"/>
      <c r="I150" s="14"/>
      <c r="J150" s="14"/>
      <c r="K150" s="51"/>
      <c r="L150" s="14"/>
    </row>
    <row r="151" spans="1:12" ht="15" x14ac:dyDescent="0.25">
      <c r="A151" s="42"/>
      <c r="B151" s="43"/>
      <c r="C151" s="44"/>
      <c r="D151" s="49"/>
      <c r="E151" s="50"/>
      <c r="F151" s="14"/>
      <c r="G151" s="14"/>
      <c r="H151" s="14"/>
      <c r="I151" s="14"/>
      <c r="J151" s="14"/>
      <c r="K151" s="51"/>
      <c r="L151" s="14"/>
    </row>
    <row r="152" spans="1:12" ht="15.75" customHeight="1" x14ac:dyDescent="0.25">
      <c r="A152" s="52"/>
      <c r="B152" s="53"/>
      <c r="C152" s="54"/>
      <c r="D152" s="55" t="s">
        <v>30</v>
      </c>
      <c r="E152" s="56"/>
      <c r="F152" s="20">
        <f>SUM(F146:F151)</f>
        <v>245</v>
      </c>
      <c r="G152" s="20">
        <f>SUM(G146:G151)</f>
        <v>7.84</v>
      </c>
      <c r="H152" s="20">
        <f>SUM(H146:H151)</f>
        <v>6.3900000000000006</v>
      </c>
      <c r="I152" s="20">
        <f>SUM(I146:I151)</f>
        <v>17.3</v>
      </c>
      <c r="J152" s="20">
        <f>SUM(J146:J151)</f>
        <v>206.8</v>
      </c>
      <c r="K152" s="57"/>
      <c r="L152" s="20">
        <f>SUM(L146:L151)</f>
        <v>30.4</v>
      </c>
    </row>
    <row r="153" spans="1:12" ht="15" x14ac:dyDescent="0.25">
      <c r="A153" s="58">
        <f>A146</f>
        <v>2</v>
      </c>
      <c r="B153" s="59">
        <f>B146</f>
        <v>5</v>
      </c>
      <c r="C153" s="60" t="s">
        <v>22</v>
      </c>
      <c r="D153" s="45" t="s">
        <v>23</v>
      </c>
      <c r="E153" s="50"/>
      <c r="F153" s="14"/>
      <c r="G153" s="14"/>
      <c r="H153" s="14"/>
      <c r="I153" s="14"/>
      <c r="J153" s="14"/>
      <c r="K153" s="51"/>
      <c r="L153" s="14"/>
    </row>
    <row r="154" spans="1:12" ht="15" x14ac:dyDescent="0.25">
      <c r="A154" s="42"/>
      <c r="B154" s="43"/>
      <c r="C154" s="44"/>
      <c r="D154" s="45" t="s">
        <v>24</v>
      </c>
      <c r="E154" s="2" t="s">
        <v>84</v>
      </c>
      <c r="F154" s="69">
        <v>275</v>
      </c>
      <c r="G154" s="70">
        <v>11</v>
      </c>
      <c r="H154" s="70">
        <v>7.5</v>
      </c>
      <c r="I154" s="70">
        <v>22.5</v>
      </c>
      <c r="J154" s="71">
        <v>205</v>
      </c>
      <c r="K154" s="72">
        <v>66</v>
      </c>
      <c r="L154" s="14">
        <v>58.9</v>
      </c>
    </row>
    <row r="155" spans="1:12" ht="15" x14ac:dyDescent="0.25">
      <c r="A155" s="42"/>
      <c r="B155" s="43"/>
      <c r="C155" s="44"/>
      <c r="D155" s="45" t="s">
        <v>25</v>
      </c>
      <c r="E155" s="1" t="s">
        <v>39</v>
      </c>
      <c r="F155" s="15">
        <v>200</v>
      </c>
      <c r="G155" s="40">
        <v>16.2</v>
      </c>
      <c r="H155" s="41">
        <v>15.8</v>
      </c>
      <c r="I155" s="40">
        <v>36.200000000000003</v>
      </c>
      <c r="J155" s="15">
        <v>358</v>
      </c>
      <c r="K155" s="6" t="s">
        <v>48</v>
      </c>
      <c r="L155" s="14">
        <v>105.1</v>
      </c>
    </row>
    <row r="156" spans="1:12" ht="15" x14ac:dyDescent="0.25">
      <c r="A156" s="42"/>
      <c r="B156" s="43"/>
      <c r="C156" s="44"/>
      <c r="D156" s="45" t="s">
        <v>26</v>
      </c>
      <c r="E156" s="3"/>
      <c r="F156" s="15"/>
      <c r="G156" s="40"/>
      <c r="H156" s="41"/>
      <c r="I156" s="40"/>
      <c r="J156" s="15"/>
      <c r="K156" s="7"/>
      <c r="L156" s="14"/>
    </row>
    <row r="157" spans="1:12" ht="15" x14ac:dyDescent="0.25">
      <c r="A157" s="42"/>
      <c r="B157" s="43"/>
      <c r="C157" s="44"/>
      <c r="D157" s="45" t="s">
        <v>27</v>
      </c>
      <c r="E157" s="3" t="s">
        <v>83</v>
      </c>
      <c r="F157" s="15">
        <v>200</v>
      </c>
      <c r="G157" s="40">
        <v>1.6</v>
      </c>
      <c r="H157" s="41">
        <v>0.66</v>
      </c>
      <c r="I157" s="40">
        <v>44.8</v>
      </c>
      <c r="J157" s="15">
        <v>191</v>
      </c>
      <c r="K157" s="7">
        <v>220</v>
      </c>
      <c r="L157" s="14">
        <v>10.5</v>
      </c>
    </row>
    <row r="158" spans="1:12" ht="15" x14ac:dyDescent="0.25">
      <c r="A158" s="42"/>
      <c r="B158" s="43"/>
      <c r="C158" s="44"/>
      <c r="D158" s="45" t="s">
        <v>28</v>
      </c>
      <c r="E158" s="3" t="s">
        <v>41</v>
      </c>
      <c r="F158" s="15">
        <v>31.3</v>
      </c>
      <c r="G158" s="40">
        <v>2.4</v>
      </c>
      <c r="H158" s="40">
        <v>0.3</v>
      </c>
      <c r="I158" s="40">
        <v>15.4</v>
      </c>
      <c r="J158" s="15">
        <v>76</v>
      </c>
      <c r="K158" s="6">
        <v>248</v>
      </c>
      <c r="L158" s="14">
        <v>3</v>
      </c>
    </row>
    <row r="159" spans="1:12" ht="15" x14ac:dyDescent="0.25">
      <c r="A159" s="42"/>
      <c r="B159" s="43"/>
      <c r="C159" s="44"/>
      <c r="D159" s="45" t="s">
        <v>29</v>
      </c>
      <c r="E159" s="1" t="s">
        <v>80</v>
      </c>
      <c r="F159" s="15">
        <v>32.5</v>
      </c>
      <c r="G159" s="73">
        <v>2.2000000000000002</v>
      </c>
      <c r="H159" s="73">
        <v>0.39</v>
      </c>
      <c r="I159" s="73">
        <v>11.4</v>
      </c>
      <c r="J159" s="74">
        <v>67</v>
      </c>
      <c r="K159" s="6">
        <v>249</v>
      </c>
      <c r="L159" s="14">
        <v>3.4</v>
      </c>
    </row>
    <row r="160" spans="1:12" ht="15" x14ac:dyDescent="0.25">
      <c r="A160" s="42"/>
      <c r="B160" s="43"/>
      <c r="C160" s="44"/>
      <c r="D160" s="49"/>
      <c r="E160" s="50"/>
      <c r="F160" s="14"/>
      <c r="G160" s="14"/>
      <c r="H160" s="14"/>
      <c r="I160" s="14"/>
      <c r="J160" s="14"/>
      <c r="K160" s="51"/>
      <c r="L160" s="14"/>
    </row>
    <row r="161" spans="1:12" ht="15" x14ac:dyDescent="0.25">
      <c r="A161" s="42"/>
      <c r="B161" s="43"/>
      <c r="C161" s="44"/>
      <c r="D161" s="49"/>
      <c r="E161" s="50"/>
      <c r="F161" s="14"/>
      <c r="G161" s="14"/>
      <c r="H161" s="14"/>
      <c r="I161" s="14"/>
      <c r="J161" s="14"/>
      <c r="K161" s="51"/>
      <c r="L161" s="14"/>
    </row>
    <row r="162" spans="1:12" ht="15" x14ac:dyDescent="0.25">
      <c r="A162" s="52"/>
      <c r="B162" s="53"/>
      <c r="C162" s="54"/>
      <c r="D162" s="55" t="s">
        <v>30</v>
      </c>
      <c r="E162" s="56"/>
      <c r="F162" s="20">
        <f>SUM(F153:F161)</f>
        <v>738.8</v>
      </c>
      <c r="G162" s="20">
        <f t="shared" ref="G162:J162" si="24">SUM(G153:G161)</f>
        <v>33.4</v>
      </c>
      <c r="H162" s="20">
        <f t="shared" si="24"/>
        <v>24.650000000000002</v>
      </c>
      <c r="I162" s="20">
        <f t="shared" si="24"/>
        <v>130.30000000000001</v>
      </c>
      <c r="J162" s="20">
        <f t="shared" si="24"/>
        <v>897</v>
      </c>
      <c r="K162" s="57"/>
      <c r="L162" s="20">
        <f t="shared" ref="L162" si="25">SUM(L153:L161)</f>
        <v>180.9</v>
      </c>
    </row>
    <row r="163" spans="1:12" ht="15.75" thickBot="1" x14ac:dyDescent="0.25">
      <c r="A163" s="62">
        <f>A146</f>
        <v>2</v>
      </c>
      <c r="B163" s="63">
        <f>B146</f>
        <v>5</v>
      </c>
      <c r="C163" s="91" t="s">
        <v>4</v>
      </c>
      <c r="D163" s="92"/>
      <c r="E163" s="64"/>
      <c r="F163" s="21">
        <f>F152+F162</f>
        <v>983.8</v>
      </c>
      <c r="G163" s="21">
        <f>G152+G162</f>
        <v>41.239999999999995</v>
      </c>
      <c r="H163" s="21">
        <f>H152+H162</f>
        <v>31.040000000000003</v>
      </c>
      <c r="I163" s="21">
        <f>I152+I162</f>
        <v>147.60000000000002</v>
      </c>
      <c r="J163" s="21">
        <f>J152+J162</f>
        <v>1103.8</v>
      </c>
      <c r="K163" s="21"/>
      <c r="L163" s="21">
        <f>L152+L162</f>
        <v>211.3</v>
      </c>
    </row>
    <row r="164" spans="1:12" ht="15.75" x14ac:dyDescent="0.25">
      <c r="A164" s="36">
        <v>3</v>
      </c>
      <c r="B164" s="37">
        <v>1</v>
      </c>
      <c r="C164" s="38" t="s">
        <v>18</v>
      </c>
      <c r="D164" s="39"/>
      <c r="E164" s="4"/>
      <c r="F164" s="6"/>
      <c r="G164" s="76"/>
      <c r="H164" s="76"/>
      <c r="I164" s="76"/>
      <c r="J164" s="6"/>
      <c r="K164" s="6"/>
      <c r="L164" s="18"/>
    </row>
    <row r="165" spans="1:12" ht="15.75" x14ac:dyDescent="0.25">
      <c r="A165" s="42"/>
      <c r="B165" s="43"/>
      <c r="C165" s="44"/>
      <c r="D165" s="45" t="s">
        <v>19</v>
      </c>
      <c r="E165" s="3" t="s">
        <v>109</v>
      </c>
      <c r="F165" s="15">
        <v>210</v>
      </c>
      <c r="G165" s="40">
        <v>0.2</v>
      </c>
      <c r="H165" s="40">
        <v>0</v>
      </c>
      <c r="I165" s="40">
        <v>15</v>
      </c>
      <c r="J165" s="15">
        <v>58</v>
      </c>
      <c r="K165" s="6">
        <v>212</v>
      </c>
      <c r="L165" s="19">
        <v>4.5</v>
      </c>
    </row>
    <row r="166" spans="1:12" ht="15" x14ac:dyDescent="0.25">
      <c r="A166" s="42"/>
      <c r="B166" s="43"/>
      <c r="C166" s="44"/>
      <c r="D166" s="49" t="s">
        <v>37</v>
      </c>
      <c r="E166" s="3" t="s">
        <v>110</v>
      </c>
      <c r="F166" s="15">
        <v>50</v>
      </c>
      <c r="G166" s="40">
        <v>3.55</v>
      </c>
      <c r="H166" s="40">
        <v>7.4</v>
      </c>
      <c r="I166" s="41">
        <v>28.05</v>
      </c>
      <c r="J166" s="15">
        <v>194</v>
      </c>
      <c r="K166" s="6" t="s">
        <v>96</v>
      </c>
      <c r="L166" s="14">
        <v>10.7</v>
      </c>
    </row>
    <row r="167" spans="1:12" ht="15" x14ac:dyDescent="0.25">
      <c r="A167" s="52"/>
      <c r="B167" s="53"/>
      <c r="C167" s="54"/>
      <c r="D167" s="55" t="s">
        <v>30</v>
      </c>
      <c r="E167" s="56"/>
      <c r="F167" s="20">
        <f>SUM(F164:F166)</f>
        <v>260</v>
      </c>
      <c r="G167" s="20">
        <f>SUM(G164:G166)</f>
        <v>3.75</v>
      </c>
      <c r="H167" s="20">
        <f>SUM(H164:H166)</f>
        <v>7.4</v>
      </c>
      <c r="I167" s="20">
        <f>SUM(I164:I166)</f>
        <v>43.05</v>
      </c>
      <c r="J167" s="20">
        <f>SUM(J164:J166)</f>
        <v>252</v>
      </c>
      <c r="K167" s="57"/>
      <c r="L167" s="20">
        <f>SUM(L164:L166)</f>
        <v>15.2</v>
      </c>
    </row>
    <row r="168" spans="1:12" ht="15" x14ac:dyDescent="0.25">
      <c r="A168" s="58">
        <v>3</v>
      </c>
      <c r="B168" s="59">
        <f>B164</f>
        <v>1</v>
      </c>
      <c r="C168" s="60" t="s">
        <v>22</v>
      </c>
      <c r="D168" s="45" t="s">
        <v>23</v>
      </c>
      <c r="E168" s="50"/>
      <c r="F168" s="14"/>
      <c r="G168" s="14"/>
      <c r="H168" s="14"/>
      <c r="I168" s="14"/>
      <c r="J168" s="14"/>
      <c r="K168" s="51"/>
      <c r="L168" s="14"/>
    </row>
    <row r="169" spans="1:12" ht="15" x14ac:dyDescent="0.25">
      <c r="A169" s="42"/>
      <c r="B169" s="43"/>
      <c r="C169" s="44"/>
      <c r="D169" s="45" t="s">
        <v>24</v>
      </c>
      <c r="E169" s="2" t="s">
        <v>100</v>
      </c>
      <c r="F169" s="69">
        <v>260</v>
      </c>
      <c r="G169" s="70">
        <v>10.1</v>
      </c>
      <c r="H169" s="70">
        <v>8.6999999999999993</v>
      </c>
      <c r="I169" s="70">
        <v>13.4</v>
      </c>
      <c r="J169" s="71">
        <v>127</v>
      </c>
      <c r="K169" s="72" t="s">
        <v>101</v>
      </c>
      <c r="L169" s="14">
        <v>64.400000000000006</v>
      </c>
    </row>
    <row r="170" spans="1:12" ht="15" x14ac:dyDescent="0.25">
      <c r="A170" s="42"/>
      <c r="B170" s="43"/>
      <c r="C170" s="44"/>
      <c r="D170" s="45" t="s">
        <v>25</v>
      </c>
      <c r="E170" s="4" t="s">
        <v>65</v>
      </c>
      <c r="F170" s="6">
        <v>200</v>
      </c>
      <c r="G170" s="66">
        <v>20.399999999999999</v>
      </c>
      <c r="H170" s="76">
        <v>12.9</v>
      </c>
      <c r="I170" s="76">
        <v>2.85</v>
      </c>
      <c r="J170" s="6">
        <v>341</v>
      </c>
      <c r="K170" s="6" t="s">
        <v>108</v>
      </c>
      <c r="L170" s="14">
        <v>84.5</v>
      </c>
    </row>
    <row r="171" spans="1:12" ht="15" x14ac:dyDescent="0.25">
      <c r="A171" s="42"/>
      <c r="B171" s="43"/>
      <c r="C171" s="44"/>
      <c r="D171" s="45" t="s">
        <v>26</v>
      </c>
      <c r="E171" s="3" t="s">
        <v>44</v>
      </c>
      <c r="F171" s="15">
        <v>180</v>
      </c>
      <c r="G171" s="41">
        <v>10.44</v>
      </c>
      <c r="H171" s="40">
        <v>9.36</v>
      </c>
      <c r="I171" s="40">
        <v>51.12</v>
      </c>
      <c r="J171" s="15">
        <v>334.8</v>
      </c>
      <c r="K171" s="6" t="s">
        <v>61</v>
      </c>
      <c r="L171" s="14">
        <v>23.2</v>
      </c>
    </row>
    <row r="172" spans="1:12" ht="15" x14ac:dyDescent="0.25">
      <c r="A172" s="42"/>
      <c r="B172" s="43"/>
      <c r="C172" s="44"/>
      <c r="D172" s="45" t="s">
        <v>27</v>
      </c>
      <c r="E172" s="4" t="s">
        <v>66</v>
      </c>
      <c r="F172" s="6">
        <v>200</v>
      </c>
      <c r="G172" s="41">
        <v>0.3</v>
      </c>
      <c r="H172" s="41"/>
      <c r="I172" s="40">
        <v>18.899999999999999</v>
      </c>
      <c r="J172" s="6">
        <v>75</v>
      </c>
      <c r="K172" s="7" t="s">
        <v>67</v>
      </c>
      <c r="L172" s="14">
        <v>10.5</v>
      </c>
    </row>
    <row r="173" spans="1:12" ht="15" x14ac:dyDescent="0.25">
      <c r="A173" s="42"/>
      <c r="B173" s="43"/>
      <c r="C173" s="44"/>
      <c r="D173" s="45" t="s">
        <v>28</v>
      </c>
      <c r="E173" s="3" t="s">
        <v>41</v>
      </c>
      <c r="F173" s="15">
        <v>31.3</v>
      </c>
      <c r="G173" s="40">
        <v>2.4</v>
      </c>
      <c r="H173" s="40">
        <v>0.3</v>
      </c>
      <c r="I173" s="40">
        <v>15.4</v>
      </c>
      <c r="J173" s="15">
        <v>76</v>
      </c>
      <c r="K173" s="6">
        <v>248</v>
      </c>
      <c r="L173" s="14">
        <v>3</v>
      </c>
    </row>
    <row r="174" spans="1:12" ht="15" x14ac:dyDescent="0.25">
      <c r="A174" s="42"/>
      <c r="B174" s="43"/>
      <c r="C174" s="44"/>
      <c r="D174" s="45" t="s">
        <v>29</v>
      </c>
      <c r="E174" s="1" t="s">
        <v>80</v>
      </c>
      <c r="F174" s="15">
        <v>32.5</v>
      </c>
      <c r="G174" s="73">
        <v>2.2000000000000002</v>
      </c>
      <c r="H174" s="73">
        <v>0.39</v>
      </c>
      <c r="I174" s="73">
        <v>11.4</v>
      </c>
      <c r="J174" s="74">
        <v>67</v>
      </c>
      <c r="K174" s="6">
        <v>249</v>
      </c>
      <c r="L174" s="14">
        <v>3.4</v>
      </c>
    </row>
    <row r="175" spans="1:12" ht="15" x14ac:dyDescent="0.25">
      <c r="A175" s="42"/>
      <c r="B175" s="43"/>
      <c r="C175" s="44"/>
      <c r="D175" s="49"/>
      <c r="E175" s="50"/>
      <c r="F175" s="14"/>
      <c r="G175" s="14"/>
      <c r="H175" s="14"/>
      <c r="I175" s="14"/>
      <c r="J175" s="14"/>
      <c r="K175" s="51"/>
      <c r="L175" s="14"/>
    </row>
    <row r="176" spans="1:12" ht="15" x14ac:dyDescent="0.25">
      <c r="A176" s="42"/>
      <c r="B176" s="43"/>
      <c r="C176" s="44"/>
      <c r="D176" s="49"/>
      <c r="E176" s="50"/>
      <c r="F176" s="14"/>
      <c r="G176" s="14"/>
      <c r="H176" s="14"/>
      <c r="I176" s="14"/>
      <c r="J176" s="14"/>
      <c r="K176" s="51"/>
      <c r="L176" s="14"/>
    </row>
    <row r="177" spans="1:12" ht="15" x14ac:dyDescent="0.25">
      <c r="A177" s="52"/>
      <c r="B177" s="53"/>
      <c r="C177" s="54"/>
      <c r="D177" s="55" t="s">
        <v>30</v>
      </c>
      <c r="E177" s="56"/>
      <c r="F177" s="20">
        <f>SUM(F168:F176)</f>
        <v>903.8</v>
      </c>
      <c r="G177" s="20">
        <f t="shared" ref="G177:J177" si="26">SUM(G168:G176)</f>
        <v>45.839999999999996</v>
      </c>
      <c r="H177" s="20">
        <f t="shared" si="26"/>
        <v>31.650000000000002</v>
      </c>
      <c r="I177" s="20">
        <f t="shared" si="26"/>
        <v>113.07000000000002</v>
      </c>
      <c r="J177" s="20">
        <f t="shared" si="26"/>
        <v>1020.8</v>
      </c>
      <c r="K177" s="57"/>
      <c r="L177" s="20">
        <f t="shared" ref="L177" si="27">SUM(L168:L176)</f>
        <v>189</v>
      </c>
    </row>
    <row r="178" spans="1:12" ht="15.75" thickBot="1" x14ac:dyDescent="0.25">
      <c r="A178" s="62">
        <f>A164</f>
        <v>3</v>
      </c>
      <c r="B178" s="63">
        <f>B164</f>
        <v>1</v>
      </c>
      <c r="C178" s="91" t="s">
        <v>4</v>
      </c>
      <c r="D178" s="92"/>
      <c r="E178" s="64"/>
      <c r="F178" s="21">
        <f>F167+F177</f>
        <v>1163.8</v>
      </c>
      <c r="G178" s="21">
        <f t="shared" ref="G178:J178" si="28">G167+G177</f>
        <v>49.589999999999996</v>
      </c>
      <c r="H178" s="21">
        <f t="shared" si="28"/>
        <v>39.050000000000004</v>
      </c>
      <c r="I178" s="21">
        <f t="shared" si="28"/>
        <v>156.12</v>
      </c>
      <c r="J178" s="21">
        <f t="shared" si="28"/>
        <v>1272.8</v>
      </c>
      <c r="K178" s="21"/>
      <c r="L178" s="21">
        <f t="shared" ref="L178" si="29">L167+L177</f>
        <v>204.2</v>
      </c>
    </row>
    <row r="179" spans="1:12" ht="15" x14ac:dyDescent="0.25">
      <c r="A179" s="65">
        <v>3</v>
      </c>
      <c r="B179" s="43">
        <v>2</v>
      </c>
      <c r="C179" s="38" t="s">
        <v>18</v>
      </c>
      <c r="D179" s="39"/>
      <c r="E179" s="4"/>
      <c r="F179" s="13"/>
      <c r="G179" s="82"/>
      <c r="H179" s="82"/>
      <c r="I179" s="82"/>
      <c r="J179" s="73"/>
      <c r="K179" s="6"/>
      <c r="L179" s="13"/>
    </row>
    <row r="180" spans="1:12" ht="15" x14ac:dyDescent="0.25">
      <c r="A180" s="65"/>
      <c r="B180" s="43"/>
      <c r="C180" s="44"/>
      <c r="D180" s="45" t="s">
        <v>27</v>
      </c>
      <c r="E180" s="3" t="s">
        <v>90</v>
      </c>
      <c r="F180" s="15">
        <v>200</v>
      </c>
      <c r="G180" s="73">
        <v>0.6</v>
      </c>
      <c r="H180" s="73">
        <v>0</v>
      </c>
      <c r="I180" s="73">
        <v>31.4</v>
      </c>
      <c r="J180" s="15">
        <v>124</v>
      </c>
      <c r="K180" s="6">
        <v>203</v>
      </c>
      <c r="L180" s="14">
        <v>8</v>
      </c>
    </row>
    <row r="181" spans="1:12" ht="15" x14ac:dyDescent="0.25">
      <c r="A181" s="65"/>
      <c r="B181" s="43"/>
      <c r="C181" s="44"/>
      <c r="D181" s="49" t="s">
        <v>37</v>
      </c>
      <c r="E181" s="3" t="s">
        <v>112</v>
      </c>
      <c r="F181" s="15">
        <v>75</v>
      </c>
      <c r="G181" s="40">
        <v>9.6</v>
      </c>
      <c r="H181" s="40">
        <v>3.7</v>
      </c>
      <c r="I181" s="40">
        <v>32.299999999999997</v>
      </c>
      <c r="J181" s="15">
        <v>203</v>
      </c>
      <c r="K181" s="6">
        <v>224</v>
      </c>
      <c r="L181" s="14">
        <v>25.3</v>
      </c>
    </row>
    <row r="182" spans="1:12" ht="15" x14ac:dyDescent="0.25">
      <c r="A182" s="68"/>
      <c r="B182" s="53"/>
      <c r="C182" s="54"/>
      <c r="D182" s="55" t="s">
        <v>30</v>
      </c>
      <c r="E182" s="56"/>
      <c r="F182" s="20">
        <f>SUM(F179:F181)</f>
        <v>275</v>
      </c>
      <c r="G182" s="20">
        <f>SUM(G179:G181)</f>
        <v>10.199999999999999</v>
      </c>
      <c r="H182" s="20">
        <f>SUM(H179:H181)</f>
        <v>3.7</v>
      </c>
      <c r="I182" s="20">
        <f>SUM(I179:I181)</f>
        <v>63.699999999999996</v>
      </c>
      <c r="J182" s="20">
        <f>SUM(J179:J181)</f>
        <v>327</v>
      </c>
      <c r="K182" s="57"/>
      <c r="L182" s="20">
        <f>SUM(L179:L181)</f>
        <v>33.299999999999997</v>
      </c>
    </row>
    <row r="183" spans="1:12" ht="15" x14ac:dyDescent="0.25">
      <c r="A183" s="59">
        <v>3</v>
      </c>
      <c r="B183" s="59">
        <f>B179</f>
        <v>2</v>
      </c>
      <c r="C183" s="60" t="s">
        <v>22</v>
      </c>
      <c r="D183" s="45" t="s">
        <v>23</v>
      </c>
      <c r="E183" s="50"/>
      <c r="F183" s="14"/>
      <c r="G183" s="14"/>
      <c r="H183" s="14"/>
      <c r="I183" s="14"/>
      <c r="J183" s="14"/>
      <c r="K183" s="51"/>
      <c r="L183" s="14"/>
    </row>
    <row r="184" spans="1:12" ht="15" x14ac:dyDescent="0.25">
      <c r="A184" s="65"/>
      <c r="B184" s="43"/>
      <c r="C184" s="44"/>
      <c r="D184" s="45" t="s">
        <v>24</v>
      </c>
      <c r="E184" s="1" t="s">
        <v>111</v>
      </c>
      <c r="F184" s="15">
        <v>275</v>
      </c>
      <c r="G184" s="73">
        <v>7.3</v>
      </c>
      <c r="H184" s="73">
        <v>4.9000000000000004</v>
      </c>
      <c r="I184" s="73">
        <v>18.5</v>
      </c>
      <c r="J184" s="84">
        <v>151</v>
      </c>
      <c r="K184" s="6">
        <v>65</v>
      </c>
      <c r="L184" s="14">
        <v>52.3</v>
      </c>
    </row>
    <row r="185" spans="1:12" ht="15" x14ac:dyDescent="0.25">
      <c r="A185" s="65"/>
      <c r="B185" s="43"/>
      <c r="C185" s="44"/>
      <c r="D185" s="45" t="s">
        <v>25</v>
      </c>
      <c r="E185" s="9" t="s">
        <v>60</v>
      </c>
      <c r="F185" s="6">
        <v>55</v>
      </c>
      <c r="G185" s="76">
        <v>5.53</v>
      </c>
      <c r="H185" s="76">
        <v>15.82</v>
      </c>
      <c r="I185" s="76">
        <v>0.84</v>
      </c>
      <c r="J185" s="6">
        <v>196.5</v>
      </c>
      <c r="K185" s="6" t="s">
        <v>61</v>
      </c>
      <c r="L185" s="14">
        <v>67.900000000000006</v>
      </c>
    </row>
    <row r="186" spans="1:12" ht="15" x14ac:dyDescent="0.25">
      <c r="A186" s="65"/>
      <c r="B186" s="43"/>
      <c r="C186" s="44"/>
      <c r="D186" s="45" t="s">
        <v>26</v>
      </c>
      <c r="E186" s="3" t="s">
        <v>54</v>
      </c>
      <c r="F186" s="15">
        <v>150</v>
      </c>
      <c r="G186" s="41">
        <v>5.25</v>
      </c>
      <c r="H186" s="41">
        <v>6.15</v>
      </c>
      <c r="I186" s="41">
        <v>35.25</v>
      </c>
      <c r="J186" s="15">
        <v>221</v>
      </c>
      <c r="K186" s="7">
        <v>165</v>
      </c>
      <c r="L186" s="14">
        <v>20.2</v>
      </c>
    </row>
    <row r="187" spans="1:12" ht="15" x14ac:dyDescent="0.25">
      <c r="A187" s="65"/>
      <c r="B187" s="43"/>
      <c r="C187" s="44"/>
      <c r="D187" s="45" t="s">
        <v>27</v>
      </c>
      <c r="E187" s="1" t="s">
        <v>51</v>
      </c>
      <c r="F187" s="15">
        <v>200</v>
      </c>
      <c r="G187" s="73">
        <v>0.6</v>
      </c>
      <c r="H187" s="73">
        <v>0</v>
      </c>
      <c r="I187" s="73">
        <v>31.4</v>
      </c>
      <c r="J187" s="74">
        <v>124</v>
      </c>
      <c r="K187" s="6">
        <v>198</v>
      </c>
      <c r="L187" s="14">
        <v>10.199999999999999</v>
      </c>
    </row>
    <row r="188" spans="1:12" ht="15" x14ac:dyDescent="0.25">
      <c r="A188" s="65"/>
      <c r="B188" s="43"/>
      <c r="C188" s="44"/>
      <c r="D188" s="45" t="s">
        <v>28</v>
      </c>
      <c r="E188" s="3" t="s">
        <v>41</v>
      </c>
      <c r="F188" s="15">
        <v>31.3</v>
      </c>
      <c r="G188" s="40">
        <v>2.4</v>
      </c>
      <c r="H188" s="40">
        <v>0.3</v>
      </c>
      <c r="I188" s="40">
        <v>15.4</v>
      </c>
      <c r="J188" s="15">
        <v>76</v>
      </c>
      <c r="K188" s="6">
        <v>248</v>
      </c>
      <c r="L188" s="14">
        <v>3</v>
      </c>
    </row>
    <row r="189" spans="1:12" ht="15" x14ac:dyDescent="0.25">
      <c r="A189" s="65"/>
      <c r="B189" s="43"/>
      <c r="C189" s="44"/>
      <c r="D189" s="45" t="s">
        <v>29</v>
      </c>
      <c r="E189" s="1" t="s">
        <v>80</v>
      </c>
      <c r="F189" s="15">
        <v>32.5</v>
      </c>
      <c r="G189" s="73">
        <v>2.2000000000000002</v>
      </c>
      <c r="H189" s="73">
        <v>0.39</v>
      </c>
      <c r="I189" s="73">
        <v>11.4</v>
      </c>
      <c r="J189" s="74">
        <v>67</v>
      </c>
      <c r="K189" s="6">
        <v>249</v>
      </c>
      <c r="L189" s="14">
        <v>3.4</v>
      </c>
    </row>
    <row r="190" spans="1:12" ht="15" x14ac:dyDescent="0.25">
      <c r="A190" s="65"/>
      <c r="B190" s="43"/>
      <c r="C190" s="44"/>
      <c r="D190" s="49"/>
      <c r="E190" s="50"/>
      <c r="F190" s="14"/>
      <c r="G190" s="14"/>
      <c r="H190" s="14"/>
      <c r="I190" s="14"/>
      <c r="J190" s="14"/>
      <c r="K190" s="51"/>
      <c r="L190" s="14"/>
    </row>
    <row r="191" spans="1:12" ht="15" x14ac:dyDescent="0.25">
      <c r="A191" s="65"/>
      <c r="B191" s="43"/>
      <c r="C191" s="44"/>
      <c r="D191" s="49"/>
      <c r="E191" s="50"/>
      <c r="F191" s="14"/>
      <c r="G191" s="14"/>
      <c r="H191" s="14"/>
      <c r="I191" s="14"/>
      <c r="J191" s="14"/>
      <c r="K191" s="51"/>
      <c r="L191" s="14"/>
    </row>
    <row r="192" spans="1:12" ht="15" x14ac:dyDescent="0.25">
      <c r="A192" s="68"/>
      <c r="B192" s="53"/>
      <c r="C192" s="54"/>
      <c r="D192" s="55" t="s">
        <v>30</v>
      </c>
      <c r="E192" s="56"/>
      <c r="F192" s="20">
        <f>SUM(F183:F191)</f>
        <v>743.8</v>
      </c>
      <c r="G192" s="20">
        <f t="shared" ref="G192:J192" si="30">SUM(G183:G191)</f>
        <v>23.279999999999998</v>
      </c>
      <c r="H192" s="20">
        <f t="shared" si="30"/>
        <v>27.56</v>
      </c>
      <c r="I192" s="20">
        <f t="shared" si="30"/>
        <v>112.79000000000002</v>
      </c>
      <c r="J192" s="20">
        <f t="shared" si="30"/>
        <v>835.5</v>
      </c>
      <c r="K192" s="57"/>
      <c r="L192" s="20">
        <f t="shared" ref="L192" si="31">SUM(L183:L191)</f>
        <v>157</v>
      </c>
    </row>
    <row r="193" spans="1:12" ht="15.75" thickBot="1" x14ac:dyDescent="0.25">
      <c r="A193" s="75">
        <f>A179</f>
        <v>3</v>
      </c>
      <c r="B193" s="75">
        <f>B179</f>
        <v>2</v>
      </c>
      <c r="C193" s="91" t="s">
        <v>4</v>
      </c>
      <c r="D193" s="92"/>
      <c r="E193" s="64"/>
      <c r="F193" s="21">
        <f>F182+F192</f>
        <v>1018.8</v>
      </c>
      <c r="G193" s="21">
        <f t="shared" ref="G193:J193" si="32">G182+G192</f>
        <v>33.479999999999997</v>
      </c>
      <c r="H193" s="21">
        <f t="shared" si="32"/>
        <v>31.259999999999998</v>
      </c>
      <c r="I193" s="21">
        <f t="shared" si="32"/>
        <v>176.49</v>
      </c>
      <c r="J193" s="21">
        <f t="shared" si="32"/>
        <v>1162.5</v>
      </c>
      <c r="K193" s="21"/>
      <c r="L193" s="21">
        <f t="shared" ref="L193" si="33">L182+L192</f>
        <v>190.3</v>
      </c>
    </row>
    <row r="194" spans="1:12" ht="15.75" thickBot="1" x14ac:dyDescent="0.3">
      <c r="A194" s="36">
        <v>3</v>
      </c>
      <c r="B194" s="37">
        <v>3</v>
      </c>
      <c r="C194" s="38" t="s">
        <v>18</v>
      </c>
      <c r="D194" s="39"/>
      <c r="E194" s="3"/>
      <c r="F194" s="15"/>
      <c r="G194" s="40"/>
      <c r="H194" s="40"/>
      <c r="I194" s="40"/>
      <c r="J194" s="15"/>
      <c r="K194" s="6"/>
      <c r="L194" s="13"/>
    </row>
    <row r="195" spans="1:12" ht="15" x14ac:dyDescent="0.25">
      <c r="A195" s="42"/>
      <c r="B195" s="43"/>
      <c r="C195" s="44"/>
      <c r="D195" s="85"/>
      <c r="E195" s="3"/>
      <c r="F195" s="15"/>
      <c r="G195" s="41"/>
      <c r="H195" s="41"/>
      <c r="I195" s="41"/>
      <c r="J195" s="15"/>
      <c r="K195" s="6"/>
      <c r="L195" s="14"/>
    </row>
    <row r="196" spans="1:12" ht="15" x14ac:dyDescent="0.25">
      <c r="A196" s="42"/>
      <c r="B196" s="43"/>
      <c r="C196" s="44"/>
      <c r="D196" s="45" t="s">
        <v>19</v>
      </c>
      <c r="E196" s="3" t="s">
        <v>114</v>
      </c>
      <c r="F196" s="15">
        <v>217</v>
      </c>
      <c r="G196" s="40">
        <v>0.3</v>
      </c>
      <c r="H196" s="40">
        <v>0</v>
      </c>
      <c r="I196" s="40">
        <v>15.2</v>
      </c>
      <c r="J196" s="15">
        <v>60</v>
      </c>
      <c r="K196" s="6">
        <v>213</v>
      </c>
      <c r="L196" s="14">
        <v>7.9</v>
      </c>
    </row>
    <row r="197" spans="1:12" ht="15" x14ac:dyDescent="0.25">
      <c r="A197" s="42"/>
      <c r="B197" s="43"/>
      <c r="C197" s="44"/>
      <c r="D197" s="45" t="s">
        <v>95</v>
      </c>
      <c r="E197" s="3" t="s">
        <v>115</v>
      </c>
      <c r="F197" s="15">
        <v>50</v>
      </c>
      <c r="G197" s="41">
        <v>4.4000000000000004</v>
      </c>
      <c r="H197" s="41">
        <v>5.6</v>
      </c>
      <c r="I197" s="41">
        <v>23.6</v>
      </c>
      <c r="J197" s="15">
        <v>163.5</v>
      </c>
      <c r="K197" s="7" t="s">
        <v>116</v>
      </c>
      <c r="L197" s="14">
        <v>13.9</v>
      </c>
    </row>
    <row r="198" spans="1:12" ht="15" x14ac:dyDescent="0.25">
      <c r="A198" s="42"/>
      <c r="B198" s="43"/>
      <c r="C198" s="44"/>
      <c r="D198" s="45"/>
      <c r="E198" s="50"/>
      <c r="F198" s="14"/>
      <c r="G198" s="14"/>
      <c r="H198" s="14"/>
      <c r="I198" s="14"/>
      <c r="J198" s="14"/>
      <c r="K198" s="51"/>
      <c r="L198" s="14"/>
    </row>
    <row r="199" spans="1:12" ht="15" x14ac:dyDescent="0.25">
      <c r="A199" s="42"/>
      <c r="B199" s="43"/>
      <c r="C199" s="44"/>
      <c r="D199" s="49"/>
      <c r="E199" s="50"/>
      <c r="F199" s="14"/>
      <c r="G199" s="14"/>
      <c r="H199" s="14"/>
      <c r="I199" s="14"/>
      <c r="J199" s="14"/>
      <c r="K199" s="51"/>
      <c r="L199" s="14"/>
    </row>
    <row r="200" spans="1:12" ht="15" x14ac:dyDescent="0.25">
      <c r="A200" s="42"/>
      <c r="B200" s="43"/>
      <c r="C200" s="44"/>
      <c r="D200" s="49"/>
      <c r="E200" s="50"/>
      <c r="F200" s="14"/>
      <c r="G200" s="14"/>
      <c r="H200" s="14"/>
      <c r="I200" s="14"/>
      <c r="J200" s="14"/>
      <c r="K200" s="51"/>
      <c r="L200" s="14"/>
    </row>
    <row r="201" spans="1:12" ht="15" x14ac:dyDescent="0.25">
      <c r="A201" s="52"/>
      <c r="B201" s="53"/>
      <c r="C201" s="54"/>
      <c r="D201" s="55" t="s">
        <v>30</v>
      </c>
      <c r="E201" s="56"/>
      <c r="F201" s="20">
        <f>SUM(F194:F200)</f>
        <v>267</v>
      </c>
      <c r="G201" s="20">
        <f t="shared" ref="G201:J201" si="34">SUM(G194:G200)</f>
        <v>4.7</v>
      </c>
      <c r="H201" s="20">
        <f t="shared" si="34"/>
        <v>5.6</v>
      </c>
      <c r="I201" s="20">
        <f t="shared" si="34"/>
        <v>38.799999999999997</v>
      </c>
      <c r="J201" s="20">
        <f t="shared" si="34"/>
        <v>223.5</v>
      </c>
      <c r="K201" s="57"/>
      <c r="L201" s="20">
        <f t="shared" ref="L201" si="35">SUM(L194:L200)</f>
        <v>21.8</v>
      </c>
    </row>
    <row r="202" spans="1:12" ht="15" x14ac:dyDescent="0.25">
      <c r="A202" s="58">
        <f>A194</f>
        <v>3</v>
      </c>
      <c r="B202" s="59">
        <f>B194</f>
        <v>3</v>
      </c>
      <c r="C202" s="60" t="s">
        <v>22</v>
      </c>
      <c r="D202" s="45" t="s">
        <v>23</v>
      </c>
      <c r="E202" s="50"/>
      <c r="F202" s="14"/>
      <c r="G202" s="14"/>
      <c r="H202" s="14"/>
      <c r="I202" s="14"/>
      <c r="J202" s="14"/>
      <c r="K202" s="51"/>
      <c r="L202" s="14"/>
    </row>
    <row r="203" spans="1:12" ht="15" x14ac:dyDescent="0.25">
      <c r="A203" s="42"/>
      <c r="B203" s="43"/>
      <c r="C203" s="44"/>
      <c r="D203" s="45" t="s">
        <v>24</v>
      </c>
      <c r="E203" s="1" t="s">
        <v>113</v>
      </c>
      <c r="F203" s="15">
        <v>285</v>
      </c>
      <c r="G203" s="73">
        <v>7.3</v>
      </c>
      <c r="H203" s="73">
        <v>8.3000000000000007</v>
      </c>
      <c r="I203" s="73">
        <v>12.9</v>
      </c>
      <c r="J203" s="74">
        <v>158</v>
      </c>
      <c r="K203" s="6">
        <v>62</v>
      </c>
      <c r="L203" s="14">
        <v>65.3</v>
      </c>
    </row>
    <row r="204" spans="1:12" ht="15" x14ac:dyDescent="0.25">
      <c r="A204" s="42"/>
      <c r="B204" s="43"/>
      <c r="C204" s="44"/>
      <c r="D204" s="45" t="s">
        <v>25</v>
      </c>
      <c r="E204" s="3" t="s">
        <v>68</v>
      </c>
      <c r="F204" s="15">
        <v>65</v>
      </c>
      <c r="G204" s="40">
        <v>14.07</v>
      </c>
      <c r="H204" s="40">
        <v>18.8</v>
      </c>
      <c r="I204" s="40">
        <v>5.2</v>
      </c>
      <c r="J204" s="15">
        <v>233</v>
      </c>
      <c r="K204" s="6" t="s">
        <v>70</v>
      </c>
      <c r="L204" s="14">
        <v>53.9</v>
      </c>
    </row>
    <row r="205" spans="1:12" ht="15" x14ac:dyDescent="0.25">
      <c r="A205" s="42"/>
      <c r="B205" s="43"/>
      <c r="C205" s="44"/>
      <c r="D205" s="45" t="s">
        <v>26</v>
      </c>
      <c r="E205" s="3" t="s">
        <v>69</v>
      </c>
      <c r="F205" s="15">
        <v>150</v>
      </c>
      <c r="G205" s="41">
        <v>3.75</v>
      </c>
      <c r="H205" s="41">
        <v>6.15</v>
      </c>
      <c r="I205" s="41">
        <v>38.6</v>
      </c>
      <c r="J205" s="15">
        <v>228</v>
      </c>
      <c r="K205" s="6">
        <v>159</v>
      </c>
      <c r="L205" s="14">
        <v>23.2</v>
      </c>
    </row>
    <row r="206" spans="1:12" ht="15" x14ac:dyDescent="0.25">
      <c r="A206" s="42"/>
      <c r="B206" s="43"/>
      <c r="C206" s="44"/>
      <c r="D206" s="45" t="s">
        <v>27</v>
      </c>
      <c r="E206" s="3" t="s">
        <v>72</v>
      </c>
      <c r="F206" s="15">
        <v>200</v>
      </c>
      <c r="G206" s="40">
        <v>1.2</v>
      </c>
      <c r="H206" s="40"/>
      <c r="I206" s="40">
        <v>31.6</v>
      </c>
      <c r="J206" s="15">
        <v>126</v>
      </c>
      <c r="K206" s="6">
        <v>201</v>
      </c>
      <c r="L206" s="14">
        <v>11.4</v>
      </c>
    </row>
    <row r="207" spans="1:12" ht="15" x14ac:dyDescent="0.25">
      <c r="A207" s="42"/>
      <c r="B207" s="43"/>
      <c r="C207" s="44"/>
      <c r="D207" s="45" t="s">
        <v>28</v>
      </c>
      <c r="E207" s="3" t="s">
        <v>41</v>
      </c>
      <c r="F207" s="15">
        <v>31.3</v>
      </c>
      <c r="G207" s="40">
        <v>2.4</v>
      </c>
      <c r="H207" s="40">
        <v>0.3</v>
      </c>
      <c r="I207" s="40">
        <v>15.4</v>
      </c>
      <c r="J207" s="15">
        <v>76</v>
      </c>
      <c r="K207" s="6">
        <v>248</v>
      </c>
      <c r="L207" s="14">
        <v>3</v>
      </c>
    </row>
    <row r="208" spans="1:12" ht="15" x14ac:dyDescent="0.25">
      <c r="A208" s="42"/>
      <c r="B208" s="43"/>
      <c r="C208" s="44"/>
      <c r="D208" s="45" t="s">
        <v>29</v>
      </c>
      <c r="E208" s="1" t="s">
        <v>80</v>
      </c>
      <c r="F208" s="15">
        <v>32.5</v>
      </c>
      <c r="G208" s="73">
        <v>2.2000000000000002</v>
      </c>
      <c r="H208" s="73">
        <v>0.39</v>
      </c>
      <c r="I208" s="73">
        <v>11.4</v>
      </c>
      <c r="J208" s="74">
        <v>67</v>
      </c>
      <c r="K208" s="6">
        <v>249</v>
      </c>
      <c r="L208" s="14">
        <v>3.4</v>
      </c>
    </row>
    <row r="209" spans="1:12" ht="15" x14ac:dyDescent="0.25">
      <c r="A209" s="42"/>
      <c r="B209" s="43"/>
      <c r="C209" s="44"/>
      <c r="D209" s="49"/>
      <c r="E209" s="50"/>
      <c r="F209" s="14"/>
      <c r="G209" s="14"/>
      <c r="H209" s="14"/>
      <c r="I209" s="14"/>
      <c r="J209" s="14"/>
      <c r="K209" s="51"/>
      <c r="L209" s="14"/>
    </row>
    <row r="210" spans="1:12" ht="15" x14ac:dyDescent="0.25">
      <c r="A210" s="42"/>
      <c r="B210" s="43"/>
      <c r="C210" s="44"/>
      <c r="D210" s="49"/>
      <c r="E210" s="50"/>
      <c r="F210" s="14"/>
      <c r="G210" s="14"/>
      <c r="H210" s="14"/>
      <c r="I210" s="14"/>
      <c r="J210" s="14"/>
      <c r="K210" s="51"/>
      <c r="L210" s="14"/>
    </row>
    <row r="211" spans="1:12" ht="15" x14ac:dyDescent="0.25">
      <c r="A211" s="52"/>
      <c r="B211" s="53"/>
      <c r="C211" s="54"/>
      <c r="D211" s="55" t="s">
        <v>30</v>
      </c>
      <c r="E211" s="56"/>
      <c r="F211" s="20">
        <f>SUM(F202:F210)</f>
        <v>763.8</v>
      </c>
      <c r="G211" s="20">
        <f t="shared" ref="G211:J211" si="36">SUM(G202:G210)</f>
        <v>30.919999999999998</v>
      </c>
      <c r="H211" s="20">
        <f t="shared" si="36"/>
        <v>33.94</v>
      </c>
      <c r="I211" s="20">
        <f t="shared" si="36"/>
        <v>115.10000000000002</v>
      </c>
      <c r="J211" s="20">
        <f t="shared" si="36"/>
        <v>888</v>
      </c>
      <c r="K211" s="57"/>
      <c r="L211" s="20">
        <f t="shared" ref="L211" si="37">SUM(L202:L210)</f>
        <v>160.19999999999999</v>
      </c>
    </row>
    <row r="212" spans="1:12" ht="15.75" thickBot="1" x14ac:dyDescent="0.25">
      <c r="A212" s="62">
        <f>A194</f>
        <v>3</v>
      </c>
      <c r="B212" s="63">
        <f>B194</f>
        <v>3</v>
      </c>
      <c r="C212" s="91" t="s">
        <v>4</v>
      </c>
      <c r="D212" s="92"/>
      <c r="E212" s="64"/>
      <c r="F212" s="21">
        <f>F201+F211</f>
        <v>1030.8</v>
      </c>
      <c r="G212" s="21">
        <f t="shared" ref="G212:J212" si="38">G201+G211</f>
        <v>35.619999999999997</v>
      </c>
      <c r="H212" s="21">
        <f t="shared" si="38"/>
        <v>39.54</v>
      </c>
      <c r="I212" s="21">
        <f t="shared" si="38"/>
        <v>153.90000000000003</v>
      </c>
      <c r="J212" s="21">
        <f t="shared" si="38"/>
        <v>1111.5</v>
      </c>
      <c r="K212" s="21"/>
      <c r="L212" s="21">
        <f t="shared" ref="L212" si="39">L201+L211</f>
        <v>182</v>
      </c>
    </row>
    <row r="213" spans="1:12" ht="15" x14ac:dyDescent="0.25">
      <c r="A213" s="36">
        <v>3</v>
      </c>
      <c r="B213" s="37">
        <v>4</v>
      </c>
      <c r="C213" s="38" t="s">
        <v>18</v>
      </c>
      <c r="D213" s="39"/>
      <c r="E213" s="3"/>
      <c r="F213" s="15"/>
      <c r="G213" s="40"/>
      <c r="H213" s="40"/>
      <c r="I213" s="41"/>
      <c r="J213" s="15"/>
      <c r="K213" s="6"/>
      <c r="L213" s="13"/>
    </row>
    <row r="214" spans="1:12" ht="15" x14ac:dyDescent="0.25">
      <c r="A214" s="42"/>
      <c r="B214" s="43"/>
      <c r="C214" s="44"/>
      <c r="D214" s="45" t="s">
        <v>27</v>
      </c>
      <c r="E214" s="3" t="s">
        <v>117</v>
      </c>
      <c r="F214" s="15">
        <v>200</v>
      </c>
      <c r="G214" s="73">
        <v>5.2</v>
      </c>
      <c r="H214" s="73">
        <v>6.4</v>
      </c>
      <c r="I214" s="73">
        <v>22</v>
      </c>
      <c r="J214" s="15">
        <v>166</v>
      </c>
      <c r="K214" s="6">
        <v>219</v>
      </c>
      <c r="L214" s="14">
        <v>31.1</v>
      </c>
    </row>
    <row r="215" spans="1:12" ht="15" x14ac:dyDescent="0.25">
      <c r="A215" s="42"/>
      <c r="B215" s="43"/>
      <c r="C215" s="44"/>
      <c r="D215" s="49" t="s">
        <v>37</v>
      </c>
      <c r="E215" s="3" t="s">
        <v>110</v>
      </c>
      <c r="F215" s="15">
        <v>50</v>
      </c>
      <c r="G215" s="40">
        <v>3.55</v>
      </c>
      <c r="H215" s="40">
        <v>7.4</v>
      </c>
      <c r="I215" s="41">
        <v>28.05</v>
      </c>
      <c r="J215" s="15">
        <v>194</v>
      </c>
      <c r="K215" s="6" t="s">
        <v>96</v>
      </c>
      <c r="L215" s="14">
        <v>10.7</v>
      </c>
    </row>
    <row r="216" spans="1:12" ht="15" x14ac:dyDescent="0.25">
      <c r="A216" s="42"/>
      <c r="B216" s="43"/>
      <c r="C216" s="44"/>
      <c r="D216" s="45" t="s">
        <v>21</v>
      </c>
      <c r="E216" s="3" t="s">
        <v>118</v>
      </c>
      <c r="F216" s="15">
        <v>100</v>
      </c>
      <c r="G216" s="40">
        <v>0.4</v>
      </c>
      <c r="H216" s="40">
        <v>0.4</v>
      </c>
      <c r="I216" s="40">
        <v>9.8000000000000007</v>
      </c>
      <c r="J216" s="77">
        <v>44</v>
      </c>
      <c r="K216" s="6">
        <v>252</v>
      </c>
      <c r="L216" s="14">
        <v>25</v>
      </c>
    </row>
    <row r="217" spans="1:12" ht="13.5" customHeight="1" x14ac:dyDescent="0.25">
      <c r="A217" s="52"/>
      <c r="B217" s="53"/>
      <c r="C217" s="54"/>
      <c r="D217" s="55" t="s">
        <v>30</v>
      </c>
      <c r="E217" s="56"/>
      <c r="F217" s="20">
        <f>SUM(F213:F216)</f>
        <v>350</v>
      </c>
      <c r="G217" s="20">
        <f>SUM(G213:G216)</f>
        <v>9.15</v>
      </c>
      <c r="H217" s="20">
        <f>SUM(H213:H216)</f>
        <v>14.200000000000001</v>
      </c>
      <c r="I217" s="20">
        <f>SUM(I213:I216)</f>
        <v>59.849999999999994</v>
      </c>
      <c r="J217" s="20">
        <f>SUM(J213:J216)</f>
        <v>404</v>
      </c>
      <c r="K217" s="57"/>
      <c r="L217" s="20">
        <f>SUM(L213:L216)</f>
        <v>66.8</v>
      </c>
    </row>
    <row r="218" spans="1:12" ht="15" x14ac:dyDescent="0.25">
      <c r="A218" s="58">
        <f>A213</f>
        <v>3</v>
      </c>
      <c r="B218" s="59">
        <f>B213</f>
        <v>4</v>
      </c>
      <c r="C218" s="60" t="s">
        <v>22</v>
      </c>
      <c r="D218" s="45" t="s">
        <v>23</v>
      </c>
      <c r="E218" s="50"/>
      <c r="F218" s="14"/>
      <c r="G218" s="14"/>
      <c r="H218" s="14"/>
      <c r="I218" s="14"/>
      <c r="J218" s="14"/>
      <c r="K218" s="51"/>
      <c r="L218" s="14"/>
    </row>
    <row r="219" spans="1:12" ht="15" x14ac:dyDescent="0.25">
      <c r="A219" s="42"/>
      <c r="B219" s="43"/>
      <c r="C219" s="44"/>
      <c r="D219" s="45" t="s">
        <v>24</v>
      </c>
      <c r="E219" s="1" t="s">
        <v>97</v>
      </c>
      <c r="F219" s="15">
        <v>275</v>
      </c>
      <c r="G219" s="73">
        <v>6.8</v>
      </c>
      <c r="H219" s="73">
        <v>8.1</v>
      </c>
      <c r="I219" s="73">
        <v>14</v>
      </c>
      <c r="J219" s="74">
        <v>147</v>
      </c>
      <c r="K219" s="6">
        <v>70</v>
      </c>
      <c r="L219" s="14">
        <v>54.7</v>
      </c>
    </row>
    <row r="220" spans="1:12" ht="15" x14ac:dyDescent="0.25">
      <c r="A220" s="42"/>
      <c r="B220" s="43"/>
      <c r="C220" s="44"/>
      <c r="D220" s="45" t="s">
        <v>25</v>
      </c>
      <c r="E220" s="3" t="s">
        <v>57</v>
      </c>
      <c r="F220" s="15">
        <v>200</v>
      </c>
      <c r="G220" s="40">
        <v>20.8</v>
      </c>
      <c r="H220" s="40">
        <v>5.6</v>
      </c>
      <c r="I220" s="41">
        <v>17.2</v>
      </c>
      <c r="J220" s="15">
        <v>330</v>
      </c>
      <c r="K220" s="6" t="s">
        <v>36</v>
      </c>
      <c r="L220" s="14">
        <v>102.8</v>
      </c>
    </row>
    <row r="221" spans="1:12" ht="15" x14ac:dyDescent="0.25">
      <c r="A221" s="42"/>
      <c r="B221" s="43"/>
      <c r="C221" s="44"/>
      <c r="D221" s="45" t="s">
        <v>26</v>
      </c>
      <c r="E221" s="1"/>
      <c r="F221" s="15"/>
      <c r="G221" s="40"/>
      <c r="H221" s="41"/>
      <c r="I221" s="40"/>
      <c r="J221" s="15"/>
      <c r="K221" s="6"/>
      <c r="L221" s="14"/>
    </row>
    <row r="222" spans="1:12" ht="15" x14ac:dyDescent="0.25">
      <c r="A222" s="42"/>
      <c r="B222" s="43"/>
      <c r="C222" s="44"/>
      <c r="D222" s="45" t="s">
        <v>27</v>
      </c>
      <c r="E222" s="1" t="s">
        <v>55</v>
      </c>
      <c r="F222" s="15">
        <v>200</v>
      </c>
      <c r="G222" s="40">
        <v>0.3</v>
      </c>
      <c r="H222" s="41">
        <v>7.0000000000000007E-2</v>
      </c>
      <c r="I222" s="40">
        <v>18.899999999999999</v>
      </c>
      <c r="J222" s="15">
        <v>75</v>
      </c>
      <c r="K222" s="6">
        <v>222</v>
      </c>
      <c r="L222" s="14">
        <v>9.8000000000000007</v>
      </c>
    </row>
    <row r="223" spans="1:12" ht="15" x14ac:dyDescent="0.25">
      <c r="A223" s="42"/>
      <c r="B223" s="43"/>
      <c r="C223" s="44"/>
      <c r="D223" s="45" t="s">
        <v>28</v>
      </c>
      <c r="E223" s="3" t="s">
        <v>41</v>
      </c>
      <c r="F223" s="15">
        <v>31.3</v>
      </c>
      <c r="G223" s="40">
        <v>2.4</v>
      </c>
      <c r="H223" s="40">
        <v>0.3</v>
      </c>
      <c r="I223" s="40">
        <v>15.4</v>
      </c>
      <c r="J223" s="15">
        <v>76</v>
      </c>
      <c r="K223" s="6">
        <v>248</v>
      </c>
      <c r="L223" s="14">
        <v>3</v>
      </c>
    </row>
    <row r="224" spans="1:12" ht="15" x14ac:dyDescent="0.25">
      <c r="A224" s="42"/>
      <c r="B224" s="43"/>
      <c r="C224" s="44"/>
      <c r="D224" s="45" t="s">
        <v>29</v>
      </c>
      <c r="E224" s="1" t="s">
        <v>80</v>
      </c>
      <c r="F224" s="15">
        <v>32.5</v>
      </c>
      <c r="G224" s="73">
        <v>2.2000000000000002</v>
      </c>
      <c r="H224" s="73">
        <v>0.39</v>
      </c>
      <c r="I224" s="73">
        <v>11.4</v>
      </c>
      <c r="J224" s="74">
        <v>67</v>
      </c>
      <c r="K224" s="6">
        <v>249</v>
      </c>
      <c r="L224" s="14">
        <v>3.4</v>
      </c>
    </row>
    <row r="225" spans="1:12" ht="15" x14ac:dyDescent="0.25">
      <c r="A225" s="42"/>
      <c r="B225" s="43"/>
      <c r="C225" s="44"/>
      <c r="D225" s="49"/>
      <c r="E225" s="50"/>
      <c r="F225" s="14"/>
      <c r="G225" s="14"/>
      <c r="H225" s="14"/>
      <c r="I225" s="14"/>
      <c r="J225" s="14"/>
      <c r="K225" s="51"/>
      <c r="L225" s="14"/>
    </row>
    <row r="226" spans="1:12" ht="15" x14ac:dyDescent="0.25">
      <c r="A226" s="42"/>
      <c r="B226" s="43"/>
      <c r="C226" s="44"/>
      <c r="D226" s="49"/>
      <c r="E226" s="50"/>
      <c r="F226" s="14"/>
      <c r="G226" s="14"/>
      <c r="H226" s="14"/>
      <c r="I226" s="14"/>
      <c r="J226" s="14"/>
      <c r="K226" s="51"/>
      <c r="L226" s="14"/>
    </row>
    <row r="227" spans="1:12" ht="15" x14ac:dyDescent="0.25">
      <c r="A227" s="52"/>
      <c r="B227" s="53"/>
      <c r="C227" s="54"/>
      <c r="D227" s="55" t="s">
        <v>30</v>
      </c>
      <c r="E227" s="56"/>
      <c r="F227" s="20">
        <f>SUM(F218:F226)</f>
        <v>738.8</v>
      </c>
      <c r="G227" s="20">
        <f t="shared" ref="G227:J227" si="40">SUM(G218:G226)</f>
        <v>32.5</v>
      </c>
      <c r="H227" s="20">
        <f t="shared" si="40"/>
        <v>14.46</v>
      </c>
      <c r="I227" s="20">
        <f t="shared" si="40"/>
        <v>76.900000000000006</v>
      </c>
      <c r="J227" s="20">
        <f t="shared" si="40"/>
        <v>695</v>
      </c>
      <c r="K227" s="57"/>
      <c r="L227" s="20">
        <f t="shared" ref="L227" si="41">SUM(L218:L226)</f>
        <v>173.70000000000002</v>
      </c>
    </row>
    <row r="228" spans="1:12" ht="15.75" thickBot="1" x14ac:dyDescent="0.25">
      <c r="A228" s="62">
        <f>A213</f>
        <v>3</v>
      </c>
      <c r="B228" s="63">
        <f>B213</f>
        <v>4</v>
      </c>
      <c r="C228" s="91" t="s">
        <v>4</v>
      </c>
      <c r="D228" s="92"/>
      <c r="E228" s="64"/>
      <c r="F228" s="21">
        <f>F217+F227</f>
        <v>1088.8</v>
      </c>
      <c r="G228" s="21">
        <f t="shared" ref="G228:J228" si="42">G217+G227</f>
        <v>41.65</v>
      </c>
      <c r="H228" s="21">
        <f t="shared" si="42"/>
        <v>28.660000000000004</v>
      </c>
      <c r="I228" s="21">
        <f t="shared" si="42"/>
        <v>136.75</v>
      </c>
      <c r="J228" s="21">
        <f t="shared" si="42"/>
        <v>1099</v>
      </c>
      <c r="K228" s="21"/>
      <c r="L228" s="21">
        <f t="shared" ref="L228" si="43">L217+L227</f>
        <v>240.5</v>
      </c>
    </row>
    <row r="229" spans="1:12" ht="15" x14ac:dyDescent="0.25">
      <c r="A229" s="36">
        <v>3</v>
      </c>
      <c r="B229" s="37">
        <v>5</v>
      </c>
      <c r="C229" s="38" t="s">
        <v>18</v>
      </c>
      <c r="D229" s="39"/>
      <c r="E229" s="3"/>
      <c r="F229" s="15"/>
      <c r="G229" s="41"/>
      <c r="H229" s="41"/>
      <c r="I229" s="41"/>
      <c r="J229" s="15"/>
      <c r="K229" s="6"/>
      <c r="L229" s="13"/>
    </row>
    <row r="230" spans="1:12" ht="15" x14ac:dyDescent="0.25">
      <c r="A230" s="42"/>
      <c r="B230" s="43"/>
      <c r="C230" s="44"/>
      <c r="D230" s="49"/>
      <c r="E230" s="3"/>
      <c r="F230" s="15"/>
      <c r="G230" s="41"/>
      <c r="H230" s="41"/>
      <c r="I230" s="41"/>
      <c r="J230" s="15"/>
      <c r="K230" s="7"/>
      <c r="L230" s="14"/>
    </row>
    <row r="231" spans="1:12" ht="15" x14ac:dyDescent="0.25">
      <c r="A231" s="42"/>
      <c r="B231" s="43"/>
      <c r="C231" s="44"/>
      <c r="D231" s="45" t="s">
        <v>27</v>
      </c>
      <c r="E231" s="3" t="s">
        <v>102</v>
      </c>
      <c r="F231" s="15">
        <v>200</v>
      </c>
      <c r="G231" s="40">
        <v>0</v>
      </c>
      <c r="H231" s="41">
        <v>0</v>
      </c>
      <c r="I231" s="40">
        <v>24</v>
      </c>
      <c r="J231" s="15">
        <v>96</v>
      </c>
      <c r="K231" s="6">
        <v>226</v>
      </c>
      <c r="L231" s="14">
        <v>35</v>
      </c>
    </row>
    <row r="232" spans="1:12" ht="15" x14ac:dyDescent="0.25">
      <c r="A232" s="42"/>
      <c r="B232" s="43"/>
      <c r="C232" s="44"/>
      <c r="D232" s="45" t="s">
        <v>95</v>
      </c>
      <c r="E232" s="3" t="s">
        <v>103</v>
      </c>
      <c r="F232" s="15">
        <v>50</v>
      </c>
      <c r="G232" s="41">
        <v>3.95</v>
      </c>
      <c r="H232" s="41">
        <v>4.25</v>
      </c>
      <c r="I232" s="41">
        <v>29.05</v>
      </c>
      <c r="J232" s="15">
        <v>171.5</v>
      </c>
      <c r="K232" s="6" t="s">
        <v>121</v>
      </c>
      <c r="L232" s="14">
        <v>11.1</v>
      </c>
    </row>
    <row r="233" spans="1:12" ht="15" x14ac:dyDescent="0.25">
      <c r="A233" s="42"/>
      <c r="B233" s="43"/>
      <c r="C233" s="44"/>
      <c r="D233" s="45"/>
      <c r="E233" s="50"/>
      <c r="F233" s="14"/>
      <c r="G233" s="14"/>
      <c r="H233" s="14"/>
      <c r="I233" s="14"/>
      <c r="J233" s="14"/>
      <c r="K233" s="51"/>
      <c r="L233" s="14"/>
    </row>
    <row r="234" spans="1:12" ht="15" x14ac:dyDescent="0.25">
      <c r="A234" s="42"/>
      <c r="B234" s="43"/>
      <c r="C234" s="44"/>
      <c r="D234" s="49"/>
      <c r="E234" s="50"/>
      <c r="F234" s="14"/>
      <c r="G234" s="14"/>
      <c r="H234" s="14"/>
      <c r="I234" s="14"/>
      <c r="J234" s="14"/>
      <c r="K234" s="51"/>
      <c r="L234" s="14"/>
    </row>
    <row r="235" spans="1:12" ht="15" x14ac:dyDescent="0.25">
      <c r="A235" s="42"/>
      <c r="B235" s="43"/>
      <c r="C235" s="44"/>
      <c r="D235" s="49"/>
      <c r="E235" s="50"/>
      <c r="F235" s="14"/>
      <c r="G235" s="14"/>
      <c r="H235" s="14"/>
      <c r="I235" s="14"/>
      <c r="J235" s="14"/>
      <c r="K235" s="51"/>
      <c r="L235" s="14"/>
    </row>
    <row r="236" spans="1:12" ht="15" x14ac:dyDescent="0.25">
      <c r="A236" s="52"/>
      <c r="B236" s="53"/>
      <c r="C236" s="54"/>
      <c r="D236" s="55" t="s">
        <v>30</v>
      </c>
      <c r="E236" s="56"/>
      <c r="F236" s="20">
        <f>SUM(F229:F235)</f>
        <v>250</v>
      </c>
      <c r="G236" s="20">
        <f t="shared" ref="G236:J236" si="44">SUM(G229:G235)</f>
        <v>3.95</v>
      </c>
      <c r="H236" s="20">
        <f t="shared" si="44"/>
        <v>4.25</v>
      </c>
      <c r="I236" s="20">
        <f t="shared" si="44"/>
        <v>53.05</v>
      </c>
      <c r="J236" s="20">
        <f t="shared" si="44"/>
        <v>267.5</v>
      </c>
      <c r="K236" s="57"/>
      <c r="L236" s="20">
        <f t="shared" ref="L236" si="45">SUM(L229:L235)</f>
        <v>46.1</v>
      </c>
    </row>
    <row r="237" spans="1:12" ht="15" x14ac:dyDescent="0.25">
      <c r="A237" s="58">
        <f>A229</f>
        <v>3</v>
      </c>
      <c r="B237" s="59">
        <f>B229</f>
        <v>5</v>
      </c>
      <c r="C237" s="60" t="s">
        <v>22</v>
      </c>
      <c r="D237" s="45" t="s">
        <v>23</v>
      </c>
      <c r="E237" s="50"/>
      <c r="F237" s="14"/>
      <c r="G237" s="14"/>
      <c r="H237" s="14"/>
      <c r="I237" s="14"/>
      <c r="J237" s="14"/>
      <c r="K237" s="51"/>
      <c r="L237" s="14"/>
    </row>
    <row r="238" spans="1:12" ht="15" x14ac:dyDescent="0.25">
      <c r="A238" s="42"/>
      <c r="B238" s="43"/>
      <c r="C238" s="44"/>
      <c r="D238" s="45" t="s">
        <v>24</v>
      </c>
      <c r="E238" s="2" t="s">
        <v>119</v>
      </c>
      <c r="F238" s="69">
        <v>260</v>
      </c>
      <c r="G238" s="70">
        <v>2.2999999999999998</v>
      </c>
      <c r="H238" s="70">
        <v>6.3</v>
      </c>
      <c r="I238" s="70">
        <v>10.3</v>
      </c>
      <c r="J238" s="71">
        <v>109</v>
      </c>
      <c r="K238" s="72" t="s">
        <v>120</v>
      </c>
      <c r="L238" s="14">
        <v>27.5</v>
      </c>
    </row>
    <row r="239" spans="1:12" ht="15" x14ac:dyDescent="0.25">
      <c r="A239" s="42"/>
      <c r="B239" s="43"/>
      <c r="C239" s="44"/>
      <c r="D239" s="45" t="s">
        <v>25</v>
      </c>
      <c r="E239" s="3" t="s">
        <v>71</v>
      </c>
      <c r="F239" s="15">
        <v>65</v>
      </c>
      <c r="G239" s="41">
        <v>9.5299999999999994</v>
      </c>
      <c r="H239" s="41">
        <v>14.79</v>
      </c>
      <c r="I239" s="41">
        <v>5</v>
      </c>
      <c r="J239" s="15">
        <v>193.2</v>
      </c>
      <c r="K239" s="6" t="s">
        <v>73</v>
      </c>
      <c r="L239" s="14">
        <v>71.900000000000006</v>
      </c>
    </row>
    <row r="240" spans="1:12" ht="15" x14ac:dyDescent="0.25">
      <c r="A240" s="42"/>
      <c r="B240" s="43"/>
      <c r="C240" s="44"/>
      <c r="D240" s="45" t="s">
        <v>26</v>
      </c>
      <c r="E240" s="3" t="s">
        <v>54</v>
      </c>
      <c r="F240" s="15">
        <v>150</v>
      </c>
      <c r="G240" s="41">
        <v>5.25</v>
      </c>
      <c r="H240" s="41">
        <v>6.15</v>
      </c>
      <c r="I240" s="41">
        <v>35.25</v>
      </c>
      <c r="J240" s="15">
        <v>221</v>
      </c>
      <c r="K240" s="7">
        <v>165</v>
      </c>
      <c r="L240" s="14">
        <v>20.2</v>
      </c>
    </row>
    <row r="241" spans="1:12" ht="15" x14ac:dyDescent="0.25">
      <c r="A241" s="42"/>
      <c r="B241" s="43"/>
      <c r="C241" s="44"/>
      <c r="D241" s="45" t="s">
        <v>27</v>
      </c>
      <c r="E241" s="3" t="s">
        <v>72</v>
      </c>
      <c r="F241" s="15">
        <v>200</v>
      </c>
      <c r="G241" s="40">
        <v>1.2</v>
      </c>
      <c r="H241" s="40"/>
      <c r="I241" s="40">
        <v>31.6</v>
      </c>
      <c r="J241" s="15">
        <v>126</v>
      </c>
      <c r="K241" s="6">
        <v>201</v>
      </c>
      <c r="L241" s="14">
        <v>11.4</v>
      </c>
    </row>
    <row r="242" spans="1:12" ht="15" x14ac:dyDescent="0.25">
      <c r="A242" s="42"/>
      <c r="B242" s="43"/>
      <c r="C242" s="44"/>
      <c r="D242" s="45" t="s">
        <v>28</v>
      </c>
      <c r="E242" s="3" t="s">
        <v>41</v>
      </c>
      <c r="F242" s="15">
        <v>31.3</v>
      </c>
      <c r="G242" s="40">
        <v>2.4</v>
      </c>
      <c r="H242" s="40">
        <v>0.3</v>
      </c>
      <c r="I242" s="40">
        <v>15.4</v>
      </c>
      <c r="J242" s="15">
        <v>76</v>
      </c>
      <c r="K242" s="6">
        <v>248</v>
      </c>
      <c r="L242" s="14">
        <v>3</v>
      </c>
    </row>
    <row r="243" spans="1:12" ht="15" x14ac:dyDescent="0.25">
      <c r="A243" s="42"/>
      <c r="B243" s="43"/>
      <c r="C243" s="44"/>
      <c r="D243" s="45" t="s">
        <v>29</v>
      </c>
      <c r="E243" s="1" t="s">
        <v>80</v>
      </c>
      <c r="F243" s="15">
        <v>32.5</v>
      </c>
      <c r="G243" s="73">
        <v>2.2000000000000002</v>
      </c>
      <c r="H243" s="73">
        <v>0.39</v>
      </c>
      <c r="I243" s="73">
        <v>11.4</v>
      </c>
      <c r="J243" s="74">
        <v>67</v>
      </c>
      <c r="K243" s="6">
        <v>249</v>
      </c>
      <c r="L243" s="14">
        <v>3.4</v>
      </c>
    </row>
    <row r="244" spans="1:12" ht="15" x14ac:dyDescent="0.25">
      <c r="A244" s="42"/>
      <c r="B244" s="43"/>
      <c r="C244" s="44"/>
      <c r="D244" s="49"/>
      <c r="E244" s="50"/>
      <c r="F244" s="14"/>
      <c r="G244" s="14"/>
      <c r="H244" s="14"/>
      <c r="I244" s="14"/>
      <c r="J244" s="14"/>
      <c r="K244" s="51"/>
      <c r="L244" s="14"/>
    </row>
    <row r="245" spans="1:12" ht="15" x14ac:dyDescent="0.25">
      <c r="A245" s="42"/>
      <c r="B245" s="43"/>
      <c r="C245" s="44"/>
      <c r="D245" s="49"/>
      <c r="E245" s="50"/>
      <c r="F245" s="14"/>
      <c r="G245" s="14"/>
      <c r="H245" s="14"/>
      <c r="I245" s="14"/>
      <c r="J245" s="14"/>
      <c r="K245" s="51"/>
      <c r="L245" s="14"/>
    </row>
    <row r="246" spans="1:12" ht="15" x14ac:dyDescent="0.25">
      <c r="A246" s="52"/>
      <c r="B246" s="53"/>
      <c r="C246" s="54"/>
      <c r="D246" s="55" t="s">
        <v>30</v>
      </c>
      <c r="E246" s="56"/>
      <c r="F246" s="20">
        <f>SUM(F237:F245)</f>
        <v>738.8</v>
      </c>
      <c r="G246" s="20">
        <f t="shared" ref="G246:J246" si="46">SUM(G237:G245)</f>
        <v>22.879999999999995</v>
      </c>
      <c r="H246" s="20">
        <f t="shared" si="46"/>
        <v>27.930000000000003</v>
      </c>
      <c r="I246" s="20">
        <f t="shared" si="46"/>
        <v>108.95000000000002</v>
      </c>
      <c r="J246" s="20">
        <f t="shared" si="46"/>
        <v>792.2</v>
      </c>
      <c r="K246" s="57"/>
      <c r="L246" s="20">
        <f t="shared" ref="L246" si="47">SUM(L237:L245)</f>
        <v>137.4</v>
      </c>
    </row>
    <row r="247" spans="1:12" ht="15.75" thickBot="1" x14ac:dyDescent="0.25">
      <c r="A247" s="62">
        <f>A229</f>
        <v>3</v>
      </c>
      <c r="B247" s="63">
        <f>B229</f>
        <v>5</v>
      </c>
      <c r="C247" s="91" t="s">
        <v>4</v>
      </c>
      <c r="D247" s="92"/>
      <c r="E247" s="64"/>
      <c r="F247" s="21">
        <f>F236+F246</f>
        <v>988.8</v>
      </c>
      <c r="G247" s="21">
        <f t="shared" ref="G247:J247" si="48">G236+G246</f>
        <v>26.829999999999995</v>
      </c>
      <c r="H247" s="21">
        <f t="shared" si="48"/>
        <v>32.180000000000007</v>
      </c>
      <c r="I247" s="21">
        <f t="shared" si="48"/>
        <v>162</v>
      </c>
      <c r="J247" s="21">
        <f t="shared" si="48"/>
        <v>1059.7</v>
      </c>
      <c r="K247" s="21"/>
      <c r="L247" s="21">
        <f t="shared" ref="L247" si="49">L236+L246</f>
        <v>183.5</v>
      </c>
    </row>
    <row r="248" spans="1:12" ht="15" x14ac:dyDescent="0.25">
      <c r="A248" s="36">
        <v>4</v>
      </c>
      <c r="B248" s="37">
        <v>1</v>
      </c>
      <c r="C248" s="38" t="s">
        <v>18</v>
      </c>
      <c r="D248" s="39"/>
      <c r="E248" s="4"/>
      <c r="F248" s="6"/>
      <c r="G248" s="76"/>
      <c r="H248" s="76"/>
      <c r="I248" s="76"/>
      <c r="J248" s="6"/>
      <c r="K248" s="6"/>
      <c r="L248" s="13"/>
    </row>
    <row r="249" spans="1:12" ht="15" x14ac:dyDescent="0.25">
      <c r="A249" s="42"/>
      <c r="B249" s="43"/>
      <c r="C249" s="44"/>
      <c r="D249" s="45" t="s">
        <v>19</v>
      </c>
      <c r="E249" s="3" t="s">
        <v>45</v>
      </c>
      <c r="F249" s="15">
        <v>217</v>
      </c>
      <c r="G249" s="40">
        <v>0.3</v>
      </c>
      <c r="H249" s="40">
        <v>0</v>
      </c>
      <c r="I249" s="40">
        <v>15.2</v>
      </c>
      <c r="J249" s="15">
        <v>60</v>
      </c>
      <c r="K249" s="6">
        <v>213</v>
      </c>
      <c r="L249" s="14">
        <v>7.9</v>
      </c>
    </row>
    <row r="250" spans="1:12" ht="15" x14ac:dyDescent="0.25">
      <c r="A250" s="42"/>
      <c r="B250" s="43"/>
      <c r="C250" s="44"/>
      <c r="D250" s="45" t="s">
        <v>21</v>
      </c>
      <c r="E250" s="3" t="s">
        <v>64</v>
      </c>
      <c r="F250" s="15">
        <v>100</v>
      </c>
      <c r="G250" s="40">
        <v>0.4</v>
      </c>
      <c r="H250" s="40">
        <v>0.4</v>
      </c>
      <c r="I250" s="40">
        <v>9.8000000000000007</v>
      </c>
      <c r="J250" s="77">
        <v>44</v>
      </c>
      <c r="K250" s="6">
        <v>252</v>
      </c>
      <c r="L250" s="14">
        <v>25</v>
      </c>
    </row>
    <row r="251" spans="1:12" ht="15" x14ac:dyDescent="0.25">
      <c r="A251" s="42"/>
      <c r="B251" s="43"/>
      <c r="C251" s="44"/>
      <c r="D251" s="49" t="s">
        <v>37</v>
      </c>
      <c r="E251" s="3" t="s">
        <v>98</v>
      </c>
      <c r="F251" s="15">
        <v>50</v>
      </c>
      <c r="G251" s="41">
        <v>4.05</v>
      </c>
      <c r="H251" s="41">
        <v>1.55</v>
      </c>
      <c r="I251" s="40">
        <v>26.3</v>
      </c>
      <c r="J251" s="15">
        <v>137.5</v>
      </c>
      <c r="K251" s="6" t="s">
        <v>99</v>
      </c>
      <c r="L251" s="14">
        <v>11.4</v>
      </c>
    </row>
    <row r="252" spans="1:12" ht="15" x14ac:dyDescent="0.25">
      <c r="A252" s="52"/>
      <c r="B252" s="53"/>
      <c r="C252" s="54"/>
      <c r="D252" s="55" t="s">
        <v>30</v>
      </c>
      <c r="E252" s="56"/>
      <c r="F252" s="20">
        <f>SUM(F248:F251)</f>
        <v>367</v>
      </c>
      <c r="G252" s="20">
        <f>SUM(G248:G251)</f>
        <v>4.75</v>
      </c>
      <c r="H252" s="20">
        <f>SUM(H248:H251)</f>
        <v>1.9500000000000002</v>
      </c>
      <c r="I252" s="20">
        <f>SUM(I248:I251)</f>
        <v>51.3</v>
      </c>
      <c r="J252" s="20">
        <f>SUM(J248:J251)</f>
        <v>241.5</v>
      </c>
      <c r="K252" s="57"/>
      <c r="L252" s="20">
        <f>SUM(L248:L251)</f>
        <v>44.3</v>
      </c>
    </row>
    <row r="253" spans="1:12" ht="15" x14ac:dyDescent="0.25">
      <c r="A253" s="58">
        <f>A248</f>
        <v>4</v>
      </c>
      <c r="B253" s="59">
        <f>B248</f>
        <v>1</v>
      </c>
      <c r="C253" s="60" t="s">
        <v>22</v>
      </c>
      <c r="D253" s="45" t="s">
        <v>23</v>
      </c>
      <c r="E253" s="50"/>
      <c r="F253" s="14"/>
      <c r="G253" s="14"/>
      <c r="H253" s="14"/>
      <c r="I253" s="14"/>
      <c r="J253" s="14"/>
      <c r="K253" s="51"/>
      <c r="L253" s="14"/>
    </row>
    <row r="254" spans="1:12" ht="15" x14ac:dyDescent="0.25">
      <c r="A254" s="42"/>
      <c r="B254" s="43"/>
      <c r="C254" s="44"/>
      <c r="D254" s="45" t="s">
        <v>24</v>
      </c>
      <c r="E254" s="2" t="s">
        <v>100</v>
      </c>
      <c r="F254" s="69">
        <v>260</v>
      </c>
      <c r="G254" s="70">
        <v>10.1</v>
      </c>
      <c r="H254" s="70">
        <v>8.6999999999999993</v>
      </c>
      <c r="I254" s="70">
        <v>13.4</v>
      </c>
      <c r="J254" s="71">
        <v>127</v>
      </c>
      <c r="K254" s="72" t="s">
        <v>101</v>
      </c>
      <c r="L254" s="14">
        <v>26.6</v>
      </c>
    </row>
    <row r="255" spans="1:12" ht="15" x14ac:dyDescent="0.25">
      <c r="A255" s="42"/>
      <c r="B255" s="43"/>
      <c r="C255" s="44"/>
      <c r="D255" s="45" t="s">
        <v>25</v>
      </c>
      <c r="E255" s="4" t="s">
        <v>53</v>
      </c>
      <c r="F255" s="6">
        <v>65</v>
      </c>
      <c r="G255" s="76">
        <v>9.57</v>
      </c>
      <c r="H255" s="76">
        <v>10.82</v>
      </c>
      <c r="I255" s="76">
        <v>9.64</v>
      </c>
      <c r="J255" s="6">
        <v>176.4</v>
      </c>
      <c r="K255" s="6" t="s">
        <v>56</v>
      </c>
      <c r="L255" s="14">
        <v>67.099999999999994</v>
      </c>
    </row>
    <row r="256" spans="1:12" ht="15" x14ac:dyDescent="0.25">
      <c r="A256" s="42"/>
      <c r="B256" s="43"/>
      <c r="C256" s="44"/>
      <c r="D256" s="45" t="s">
        <v>26</v>
      </c>
      <c r="E256" s="3" t="s">
        <v>69</v>
      </c>
      <c r="F256" s="15">
        <v>150</v>
      </c>
      <c r="G256" s="41">
        <v>3.75</v>
      </c>
      <c r="H256" s="41">
        <v>6.15</v>
      </c>
      <c r="I256" s="41">
        <v>38.6</v>
      </c>
      <c r="J256" s="15">
        <v>228</v>
      </c>
      <c r="K256" s="6">
        <v>159</v>
      </c>
      <c r="L256" s="14">
        <v>23.2</v>
      </c>
    </row>
    <row r="257" spans="1:12" ht="15" x14ac:dyDescent="0.25">
      <c r="A257" s="42"/>
      <c r="B257" s="43"/>
      <c r="C257" s="44"/>
      <c r="D257" s="45" t="s">
        <v>27</v>
      </c>
      <c r="E257" s="1" t="s">
        <v>51</v>
      </c>
      <c r="F257" s="15">
        <v>200</v>
      </c>
      <c r="G257" s="73">
        <v>0.6</v>
      </c>
      <c r="H257" s="73">
        <v>0</v>
      </c>
      <c r="I257" s="73">
        <v>31.4</v>
      </c>
      <c r="J257" s="74">
        <v>124</v>
      </c>
      <c r="K257" s="6">
        <v>198</v>
      </c>
      <c r="L257" s="14">
        <v>10.199999999999999</v>
      </c>
    </row>
    <row r="258" spans="1:12" ht="15" x14ac:dyDescent="0.25">
      <c r="A258" s="42"/>
      <c r="B258" s="43"/>
      <c r="C258" s="44"/>
      <c r="D258" s="45" t="s">
        <v>28</v>
      </c>
      <c r="E258" s="3" t="s">
        <v>41</v>
      </c>
      <c r="F258" s="15">
        <v>31.3</v>
      </c>
      <c r="G258" s="40">
        <v>2.4</v>
      </c>
      <c r="H258" s="40">
        <v>0.3</v>
      </c>
      <c r="I258" s="40">
        <v>15.4</v>
      </c>
      <c r="J258" s="15">
        <v>76</v>
      </c>
      <c r="K258" s="6">
        <v>248</v>
      </c>
      <c r="L258" s="14">
        <v>3</v>
      </c>
    </row>
    <row r="259" spans="1:12" ht="15" x14ac:dyDescent="0.25">
      <c r="A259" s="42"/>
      <c r="B259" s="43"/>
      <c r="C259" s="44"/>
      <c r="D259" s="45" t="s">
        <v>29</v>
      </c>
      <c r="E259" s="1" t="s">
        <v>80</v>
      </c>
      <c r="F259" s="15">
        <v>32.5</v>
      </c>
      <c r="G259" s="73">
        <v>2.2000000000000002</v>
      </c>
      <c r="H259" s="73">
        <v>0.39</v>
      </c>
      <c r="I259" s="73">
        <v>11.4</v>
      </c>
      <c r="J259" s="74">
        <v>67</v>
      </c>
      <c r="K259" s="6">
        <v>249</v>
      </c>
      <c r="L259" s="14">
        <v>3.4</v>
      </c>
    </row>
    <row r="260" spans="1:12" ht="15" x14ac:dyDescent="0.25">
      <c r="A260" s="42"/>
      <c r="B260" s="43"/>
      <c r="C260" s="44"/>
      <c r="D260" s="49"/>
      <c r="E260" s="50"/>
      <c r="F260" s="14"/>
      <c r="G260" s="14"/>
      <c r="H260" s="14"/>
      <c r="I260" s="14"/>
      <c r="J260" s="14"/>
      <c r="K260" s="51"/>
      <c r="L260" s="14"/>
    </row>
    <row r="261" spans="1:12" ht="15" x14ac:dyDescent="0.25">
      <c r="A261" s="42"/>
      <c r="B261" s="43"/>
      <c r="C261" s="44"/>
      <c r="D261" s="49"/>
      <c r="E261" s="50"/>
      <c r="F261" s="14"/>
      <c r="G261" s="14"/>
      <c r="H261" s="14"/>
      <c r="I261" s="14"/>
      <c r="J261" s="14"/>
      <c r="K261" s="51"/>
      <c r="L261" s="14"/>
    </row>
    <row r="262" spans="1:12" ht="15" x14ac:dyDescent="0.25">
      <c r="A262" s="52"/>
      <c r="B262" s="53"/>
      <c r="C262" s="54"/>
      <c r="D262" s="55" t="s">
        <v>30</v>
      </c>
      <c r="E262" s="56"/>
      <c r="F262" s="20">
        <f>SUM(F253:F261)</f>
        <v>738.8</v>
      </c>
      <c r="G262" s="20">
        <f t="shared" ref="G262:J262" si="50">SUM(G253:G261)</f>
        <v>28.62</v>
      </c>
      <c r="H262" s="20">
        <f t="shared" si="50"/>
        <v>26.360000000000003</v>
      </c>
      <c r="I262" s="20">
        <f t="shared" si="50"/>
        <v>119.84</v>
      </c>
      <c r="J262" s="20">
        <f t="shared" si="50"/>
        <v>798.4</v>
      </c>
      <c r="K262" s="57"/>
      <c r="L262" s="20">
        <f t="shared" ref="L262" si="51">SUM(L253:L261)</f>
        <v>133.5</v>
      </c>
    </row>
    <row r="263" spans="1:12" ht="15.75" thickBot="1" x14ac:dyDescent="0.25">
      <c r="A263" s="62">
        <f>A248</f>
        <v>4</v>
      </c>
      <c r="B263" s="63">
        <f>B248</f>
        <v>1</v>
      </c>
      <c r="C263" s="91" t="s">
        <v>4</v>
      </c>
      <c r="D263" s="92"/>
      <c r="E263" s="64"/>
      <c r="F263" s="21">
        <f>F252+F262</f>
        <v>1105.8</v>
      </c>
      <c r="G263" s="21">
        <f t="shared" ref="G263:J263" si="52">G252+G262</f>
        <v>33.370000000000005</v>
      </c>
      <c r="H263" s="21">
        <f t="shared" si="52"/>
        <v>28.310000000000002</v>
      </c>
      <c r="I263" s="21">
        <f t="shared" si="52"/>
        <v>171.14</v>
      </c>
      <c r="J263" s="21">
        <f t="shared" si="52"/>
        <v>1039.9000000000001</v>
      </c>
      <c r="K263" s="21"/>
      <c r="L263" s="21">
        <f t="shared" ref="L263" si="53">L252+L262</f>
        <v>177.8</v>
      </c>
    </row>
    <row r="264" spans="1:12" ht="15" x14ac:dyDescent="0.25">
      <c r="A264" s="65">
        <v>4</v>
      </c>
      <c r="B264" s="43">
        <v>2</v>
      </c>
      <c r="C264" s="38" t="s">
        <v>18</v>
      </c>
      <c r="D264" s="39"/>
      <c r="E264" s="4"/>
      <c r="F264" s="13"/>
      <c r="G264" s="13"/>
      <c r="H264" s="13"/>
      <c r="I264" s="13"/>
      <c r="J264" s="13"/>
      <c r="K264" s="6"/>
      <c r="L264" s="13"/>
    </row>
    <row r="265" spans="1:12" ht="15" x14ac:dyDescent="0.25">
      <c r="A265" s="65"/>
      <c r="B265" s="43"/>
      <c r="C265" s="44"/>
      <c r="D265" s="45" t="s">
        <v>19</v>
      </c>
      <c r="E265" s="3" t="s">
        <v>74</v>
      </c>
      <c r="F265" s="15">
        <v>200</v>
      </c>
      <c r="G265" s="73">
        <v>4.9000000000000004</v>
      </c>
      <c r="H265" s="73">
        <v>5</v>
      </c>
      <c r="I265" s="73">
        <v>32.5</v>
      </c>
      <c r="J265" s="15">
        <v>190</v>
      </c>
      <c r="K265" s="6">
        <v>190</v>
      </c>
      <c r="L265" s="14">
        <v>18.3</v>
      </c>
    </row>
    <row r="266" spans="1:12" ht="15" x14ac:dyDescent="0.25">
      <c r="A266" s="65"/>
      <c r="B266" s="43"/>
      <c r="C266" s="44"/>
      <c r="D266" s="49" t="s">
        <v>37</v>
      </c>
      <c r="E266" s="3" t="s">
        <v>43</v>
      </c>
      <c r="F266" s="15">
        <v>35</v>
      </c>
      <c r="G266" s="41">
        <v>6.24</v>
      </c>
      <c r="H266" s="41">
        <v>4.79</v>
      </c>
      <c r="I266" s="41">
        <v>0</v>
      </c>
      <c r="J266" s="15">
        <v>119.8</v>
      </c>
      <c r="K266" s="7" t="s">
        <v>47</v>
      </c>
      <c r="L266" s="14">
        <v>21.2</v>
      </c>
    </row>
    <row r="267" spans="1:12" ht="15" x14ac:dyDescent="0.25">
      <c r="A267" s="68"/>
      <c r="B267" s="53"/>
      <c r="C267" s="54"/>
      <c r="D267" s="55" t="s">
        <v>30</v>
      </c>
      <c r="E267" s="56"/>
      <c r="F267" s="20">
        <f>SUM(F264:F266)</f>
        <v>235</v>
      </c>
      <c r="G267" s="20">
        <f>SUM(G264:G266)</f>
        <v>11.14</v>
      </c>
      <c r="H267" s="20">
        <f>SUM(H264:H266)</f>
        <v>9.7899999999999991</v>
      </c>
      <c r="I267" s="20">
        <f>SUM(I264:I266)</f>
        <v>32.5</v>
      </c>
      <c r="J267" s="20">
        <f>SUM(J264:J266)</f>
        <v>309.8</v>
      </c>
      <c r="K267" s="57"/>
      <c r="L267" s="20">
        <f>SUM(L264:L266)</f>
        <v>39.5</v>
      </c>
    </row>
    <row r="268" spans="1:12" ht="15" x14ac:dyDescent="0.25">
      <c r="A268" s="59">
        <f>A264</f>
        <v>4</v>
      </c>
      <c r="B268" s="59">
        <f>B264</f>
        <v>2</v>
      </c>
      <c r="C268" s="60" t="s">
        <v>22</v>
      </c>
      <c r="D268" s="45" t="s">
        <v>23</v>
      </c>
      <c r="E268" s="50"/>
      <c r="F268" s="14"/>
      <c r="G268" s="14"/>
      <c r="H268" s="14"/>
      <c r="I268" s="14"/>
      <c r="J268" s="14"/>
      <c r="K268" s="51"/>
      <c r="L268" s="14"/>
    </row>
    <row r="269" spans="1:12" ht="15" x14ac:dyDescent="0.25">
      <c r="A269" s="65"/>
      <c r="B269" s="43"/>
      <c r="C269" s="44"/>
      <c r="D269" s="45" t="s">
        <v>24</v>
      </c>
      <c r="E269" s="2" t="s">
        <v>84</v>
      </c>
      <c r="F269" s="69">
        <v>275</v>
      </c>
      <c r="G269" s="70">
        <v>11</v>
      </c>
      <c r="H269" s="70">
        <v>7.5</v>
      </c>
      <c r="I269" s="70">
        <v>22.5</v>
      </c>
      <c r="J269" s="71">
        <v>205</v>
      </c>
      <c r="K269" s="72">
        <v>66</v>
      </c>
      <c r="L269" s="14">
        <v>58.9</v>
      </c>
    </row>
    <row r="270" spans="1:12" ht="15" x14ac:dyDescent="0.25">
      <c r="A270" s="65"/>
      <c r="B270" s="43"/>
      <c r="C270" s="44"/>
      <c r="D270" s="45" t="s">
        <v>25</v>
      </c>
      <c r="E270" s="1" t="s">
        <v>39</v>
      </c>
      <c r="F270" s="15">
        <v>200</v>
      </c>
      <c r="G270" s="40">
        <v>16.2</v>
      </c>
      <c r="H270" s="41">
        <v>15.8</v>
      </c>
      <c r="I270" s="40">
        <v>36.200000000000003</v>
      </c>
      <c r="J270" s="15">
        <v>358</v>
      </c>
      <c r="K270" s="6" t="s">
        <v>48</v>
      </c>
      <c r="L270" s="14">
        <v>105.1</v>
      </c>
    </row>
    <row r="271" spans="1:12" ht="15" x14ac:dyDescent="0.25">
      <c r="A271" s="65"/>
      <c r="B271" s="43"/>
      <c r="C271" s="44"/>
      <c r="D271" s="45" t="s">
        <v>26</v>
      </c>
      <c r="E271" s="1"/>
      <c r="F271" s="15"/>
      <c r="G271" s="40"/>
      <c r="H271" s="41"/>
      <c r="I271" s="40"/>
      <c r="J271" s="15"/>
      <c r="K271" s="6"/>
      <c r="L271" s="14"/>
    </row>
    <row r="272" spans="1:12" ht="15" x14ac:dyDescent="0.25">
      <c r="A272" s="65"/>
      <c r="B272" s="43"/>
      <c r="C272" s="44"/>
      <c r="D272" s="45" t="s">
        <v>27</v>
      </c>
      <c r="E272" s="1" t="s">
        <v>55</v>
      </c>
      <c r="F272" s="15">
        <v>200</v>
      </c>
      <c r="G272" s="40">
        <v>0.3</v>
      </c>
      <c r="H272" s="41">
        <v>7.0000000000000007E-2</v>
      </c>
      <c r="I272" s="40">
        <v>18.899999999999999</v>
      </c>
      <c r="J272" s="15">
        <v>75</v>
      </c>
      <c r="K272" s="6">
        <v>222</v>
      </c>
      <c r="L272" s="14">
        <v>9.8000000000000007</v>
      </c>
    </row>
    <row r="273" spans="1:12" ht="15" x14ac:dyDescent="0.25">
      <c r="A273" s="65"/>
      <c r="B273" s="43"/>
      <c r="C273" s="44"/>
      <c r="D273" s="45" t="s">
        <v>28</v>
      </c>
      <c r="E273" s="3" t="s">
        <v>41</v>
      </c>
      <c r="F273" s="15">
        <v>31.3</v>
      </c>
      <c r="G273" s="40">
        <v>2.4</v>
      </c>
      <c r="H273" s="40">
        <v>0.3</v>
      </c>
      <c r="I273" s="40">
        <v>15.4</v>
      </c>
      <c r="J273" s="15">
        <v>76</v>
      </c>
      <c r="K273" s="6">
        <v>248</v>
      </c>
      <c r="L273" s="14">
        <v>3</v>
      </c>
    </row>
    <row r="274" spans="1:12" ht="15" x14ac:dyDescent="0.25">
      <c r="A274" s="65"/>
      <c r="B274" s="43"/>
      <c r="C274" s="44"/>
      <c r="D274" s="45" t="s">
        <v>29</v>
      </c>
      <c r="E274" s="1" t="s">
        <v>80</v>
      </c>
      <c r="F274" s="15">
        <v>32.5</v>
      </c>
      <c r="G274" s="73">
        <v>2.2000000000000002</v>
      </c>
      <c r="H274" s="73">
        <v>0.39</v>
      </c>
      <c r="I274" s="73">
        <v>11.4</v>
      </c>
      <c r="J274" s="74">
        <v>67</v>
      </c>
      <c r="K274" s="6">
        <v>249</v>
      </c>
      <c r="L274" s="14">
        <v>3.4</v>
      </c>
    </row>
    <row r="275" spans="1:12" ht="15" x14ac:dyDescent="0.25">
      <c r="A275" s="65"/>
      <c r="B275" s="43"/>
      <c r="C275" s="44"/>
      <c r="D275" s="49"/>
      <c r="E275" s="50"/>
      <c r="F275" s="14"/>
      <c r="G275" s="14"/>
      <c r="H275" s="14"/>
      <c r="I275" s="14"/>
      <c r="J275" s="14"/>
      <c r="K275" s="51"/>
      <c r="L275" s="14"/>
    </row>
    <row r="276" spans="1:12" ht="15" x14ac:dyDescent="0.25">
      <c r="A276" s="65"/>
      <c r="B276" s="43"/>
      <c r="C276" s="44"/>
      <c r="D276" s="49"/>
      <c r="E276" s="50"/>
      <c r="F276" s="14"/>
      <c r="G276" s="14"/>
      <c r="H276" s="14"/>
      <c r="I276" s="14"/>
      <c r="J276" s="14"/>
      <c r="K276" s="51"/>
      <c r="L276" s="14"/>
    </row>
    <row r="277" spans="1:12" ht="15" x14ac:dyDescent="0.25">
      <c r="A277" s="68"/>
      <c r="B277" s="53"/>
      <c r="C277" s="54"/>
      <c r="D277" s="55" t="s">
        <v>30</v>
      </c>
      <c r="E277" s="56"/>
      <c r="F277" s="20">
        <f>SUM(F268:F276)</f>
        <v>738.8</v>
      </c>
      <c r="G277" s="20">
        <f t="shared" ref="G277:J277" si="54">SUM(G268:G276)</f>
        <v>32.1</v>
      </c>
      <c r="H277" s="20">
        <f t="shared" si="54"/>
        <v>24.060000000000002</v>
      </c>
      <c r="I277" s="20">
        <f t="shared" si="54"/>
        <v>104.4</v>
      </c>
      <c r="J277" s="20">
        <f t="shared" si="54"/>
        <v>781</v>
      </c>
      <c r="K277" s="57"/>
      <c r="L277" s="20">
        <f t="shared" ref="L277" si="55">SUM(L268:L276)</f>
        <v>180.20000000000002</v>
      </c>
    </row>
    <row r="278" spans="1:12" ht="15.75" thickBot="1" x14ac:dyDescent="0.25">
      <c r="A278" s="75">
        <f>A264</f>
        <v>4</v>
      </c>
      <c r="B278" s="75">
        <f>B264</f>
        <v>2</v>
      </c>
      <c r="C278" s="91" t="s">
        <v>4</v>
      </c>
      <c r="D278" s="92"/>
      <c r="E278" s="64"/>
      <c r="F278" s="21">
        <f>F267+F277</f>
        <v>973.8</v>
      </c>
      <c r="G278" s="21">
        <f t="shared" ref="G278:J278" si="56">G267+G277</f>
        <v>43.24</v>
      </c>
      <c r="H278" s="21">
        <f t="shared" si="56"/>
        <v>33.85</v>
      </c>
      <c r="I278" s="21">
        <f t="shared" si="56"/>
        <v>136.9</v>
      </c>
      <c r="J278" s="21">
        <f t="shared" si="56"/>
        <v>1090.8</v>
      </c>
      <c r="K278" s="21"/>
      <c r="L278" s="21">
        <f t="shared" ref="L278" si="57">L267+L277</f>
        <v>219.70000000000002</v>
      </c>
    </row>
    <row r="279" spans="1:12" ht="15" x14ac:dyDescent="0.25">
      <c r="A279" s="36">
        <v>4</v>
      </c>
      <c r="B279" s="37">
        <v>3</v>
      </c>
      <c r="C279" s="38" t="s">
        <v>18</v>
      </c>
      <c r="D279" s="39"/>
      <c r="E279" s="5"/>
      <c r="F279" s="6"/>
      <c r="G279" s="76"/>
      <c r="H279" s="76"/>
      <c r="I279" s="76"/>
      <c r="J279" s="6"/>
      <c r="K279" s="6"/>
      <c r="L279" s="13"/>
    </row>
    <row r="280" spans="1:12" ht="15" x14ac:dyDescent="0.25">
      <c r="A280" s="42"/>
      <c r="B280" s="43"/>
      <c r="C280" s="44"/>
      <c r="D280" s="45" t="s">
        <v>19</v>
      </c>
      <c r="E280" s="3" t="s">
        <v>45</v>
      </c>
      <c r="F280" s="15">
        <v>217</v>
      </c>
      <c r="G280" s="40">
        <v>0.3</v>
      </c>
      <c r="H280" s="40">
        <v>0</v>
      </c>
      <c r="I280" s="40">
        <v>15.2</v>
      </c>
      <c r="J280" s="15">
        <v>60</v>
      </c>
      <c r="K280" s="6">
        <v>213</v>
      </c>
      <c r="L280" s="14">
        <v>7.9</v>
      </c>
    </row>
    <row r="281" spans="1:12" ht="15" x14ac:dyDescent="0.25">
      <c r="A281" s="42"/>
      <c r="B281" s="43"/>
      <c r="C281" s="44"/>
      <c r="D281" s="45" t="s">
        <v>95</v>
      </c>
      <c r="E281" s="4" t="s">
        <v>94</v>
      </c>
      <c r="F281" s="15">
        <v>50</v>
      </c>
      <c r="G281" s="41">
        <v>3.55</v>
      </c>
      <c r="H281" s="41">
        <v>7.4</v>
      </c>
      <c r="I281" s="40">
        <v>28.05</v>
      </c>
      <c r="J281" s="6">
        <v>194</v>
      </c>
      <c r="K281" s="7" t="s">
        <v>96</v>
      </c>
      <c r="L281" s="14">
        <v>10.7</v>
      </c>
    </row>
    <row r="282" spans="1:12" ht="15" x14ac:dyDescent="0.25">
      <c r="A282" s="52"/>
      <c r="B282" s="53"/>
      <c r="C282" s="54"/>
      <c r="D282" s="55" t="s">
        <v>30</v>
      </c>
      <c r="E282" s="56"/>
      <c r="F282" s="20">
        <f>SUM(F279:F281)</f>
        <v>267</v>
      </c>
      <c r="G282" s="20">
        <f>SUM(G279:G281)</f>
        <v>3.8499999999999996</v>
      </c>
      <c r="H282" s="20">
        <f>SUM(H279:H281)</f>
        <v>7.4</v>
      </c>
      <c r="I282" s="20">
        <f>SUM(I279:I281)</f>
        <v>43.25</v>
      </c>
      <c r="J282" s="20">
        <f>SUM(J279:J281)</f>
        <v>254</v>
      </c>
      <c r="K282" s="57"/>
      <c r="L282" s="20">
        <f>SUM(L279:L281)</f>
        <v>18.600000000000001</v>
      </c>
    </row>
    <row r="283" spans="1:12" ht="15" x14ac:dyDescent="0.25">
      <c r="A283" s="58">
        <f>A279</f>
        <v>4</v>
      </c>
      <c r="B283" s="59">
        <f>B279</f>
        <v>3</v>
      </c>
      <c r="C283" s="60" t="s">
        <v>22</v>
      </c>
      <c r="D283" s="45" t="s">
        <v>23</v>
      </c>
      <c r="E283" s="50"/>
      <c r="F283" s="14"/>
      <c r="G283" s="14"/>
      <c r="H283" s="14"/>
      <c r="I283" s="14"/>
      <c r="J283" s="14"/>
      <c r="K283" s="51"/>
      <c r="L283" s="14"/>
    </row>
    <row r="284" spans="1:12" ht="15" x14ac:dyDescent="0.25">
      <c r="A284" s="42"/>
      <c r="B284" s="43"/>
      <c r="C284" s="44"/>
      <c r="D284" s="45" t="s">
        <v>24</v>
      </c>
      <c r="E284" s="1" t="s">
        <v>92</v>
      </c>
      <c r="F284" s="15">
        <v>260</v>
      </c>
      <c r="G284" s="73">
        <v>2.5</v>
      </c>
      <c r="H284" s="73">
        <v>6.4</v>
      </c>
      <c r="I284" s="73">
        <v>12.7</v>
      </c>
      <c r="J284" s="74">
        <v>120</v>
      </c>
      <c r="K284" s="6" t="s">
        <v>93</v>
      </c>
      <c r="L284" s="14">
        <v>27.5</v>
      </c>
    </row>
    <row r="285" spans="1:12" ht="15" x14ac:dyDescent="0.25">
      <c r="A285" s="42"/>
      <c r="B285" s="43"/>
      <c r="C285" s="44"/>
      <c r="D285" s="45" t="s">
        <v>25</v>
      </c>
      <c r="E285" s="5" t="s">
        <v>85</v>
      </c>
      <c r="F285" s="6">
        <v>110</v>
      </c>
      <c r="G285" s="76">
        <v>8.07</v>
      </c>
      <c r="H285" s="76">
        <v>9.9700000000000006</v>
      </c>
      <c r="I285" s="76">
        <v>8.5</v>
      </c>
      <c r="J285" s="6">
        <v>158.4</v>
      </c>
      <c r="K285" s="6" t="s">
        <v>46</v>
      </c>
      <c r="L285" s="14">
        <v>64.2</v>
      </c>
    </row>
    <row r="286" spans="1:12" ht="15" x14ac:dyDescent="0.25">
      <c r="A286" s="42"/>
      <c r="B286" s="43"/>
      <c r="C286" s="44"/>
      <c r="D286" s="45" t="s">
        <v>26</v>
      </c>
      <c r="E286" s="3" t="s">
        <v>44</v>
      </c>
      <c r="F286" s="15">
        <v>150</v>
      </c>
      <c r="G286" s="41">
        <v>8.6999999999999993</v>
      </c>
      <c r="H286" s="40">
        <v>7.8</v>
      </c>
      <c r="I286" s="40">
        <v>42.6</v>
      </c>
      <c r="J286" s="15">
        <v>279</v>
      </c>
      <c r="K286" s="6">
        <v>155</v>
      </c>
      <c r="L286" s="14">
        <v>23.2</v>
      </c>
    </row>
    <row r="287" spans="1:12" ht="15" x14ac:dyDescent="0.25">
      <c r="A287" s="42"/>
      <c r="B287" s="43"/>
      <c r="C287" s="44"/>
      <c r="D287" s="45" t="s">
        <v>27</v>
      </c>
      <c r="E287" s="4" t="s">
        <v>66</v>
      </c>
      <c r="F287" s="6">
        <v>200</v>
      </c>
      <c r="G287" s="41">
        <v>0.3</v>
      </c>
      <c r="H287" s="41"/>
      <c r="I287" s="40">
        <v>18.899999999999999</v>
      </c>
      <c r="J287" s="6">
        <v>75</v>
      </c>
      <c r="K287" s="7" t="s">
        <v>67</v>
      </c>
      <c r="L287" s="14">
        <v>10.5</v>
      </c>
    </row>
    <row r="288" spans="1:12" ht="15" x14ac:dyDescent="0.25">
      <c r="A288" s="42"/>
      <c r="B288" s="43"/>
      <c r="C288" s="44"/>
      <c r="D288" s="45" t="s">
        <v>28</v>
      </c>
      <c r="E288" s="3" t="s">
        <v>41</v>
      </c>
      <c r="F288" s="15">
        <v>31.3</v>
      </c>
      <c r="G288" s="40">
        <v>2.4</v>
      </c>
      <c r="H288" s="40">
        <v>0.3</v>
      </c>
      <c r="I288" s="40">
        <v>15.4</v>
      </c>
      <c r="J288" s="15">
        <v>76</v>
      </c>
      <c r="K288" s="6">
        <v>248</v>
      </c>
      <c r="L288" s="14">
        <v>3</v>
      </c>
    </row>
    <row r="289" spans="1:12" ht="15" x14ac:dyDescent="0.25">
      <c r="A289" s="42"/>
      <c r="B289" s="43"/>
      <c r="C289" s="44"/>
      <c r="D289" s="45" t="s">
        <v>29</v>
      </c>
      <c r="E289" s="1" t="s">
        <v>80</v>
      </c>
      <c r="F289" s="15">
        <v>32.5</v>
      </c>
      <c r="G289" s="73">
        <v>2.2000000000000002</v>
      </c>
      <c r="H289" s="73">
        <v>0.39</v>
      </c>
      <c r="I289" s="73">
        <v>11.4</v>
      </c>
      <c r="J289" s="74">
        <v>67</v>
      </c>
      <c r="K289" s="6">
        <v>249</v>
      </c>
      <c r="L289" s="14">
        <v>3.4</v>
      </c>
    </row>
    <row r="290" spans="1:12" ht="15" x14ac:dyDescent="0.25">
      <c r="A290" s="42"/>
      <c r="B290" s="43"/>
      <c r="C290" s="44"/>
      <c r="D290" s="49"/>
      <c r="E290" s="50"/>
      <c r="F290" s="14"/>
      <c r="G290" s="14"/>
      <c r="H290" s="14"/>
      <c r="I290" s="14"/>
      <c r="J290" s="14"/>
      <c r="K290" s="51"/>
      <c r="L290" s="14"/>
    </row>
    <row r="291" spans="1:12" ht="15" x14ac:dyDescent="0.25">
      <c r="A291" s="42"/>
      <c r="B291" s="43"/>
      <c r="C291" s="44"/>
      <c r="D291" s="49"/>
      <c r="E291" s="50"/>
      <c r="F291" s="14"/>
      <c r="G291" s="14"/>
      <c r="H291" s="14"/>
      <c r="I291" s="14"/>
      <c r="J291" s="14"/>
      <c r="K291" s="51"/>
      <c r="L291" s="14"/>
    </row>
    <row r="292" spans="1:12" ht="15" x14ac:dyDescent="0.25">
      <c r="A292" s="52"/>
      <c r="B292" s="53"/>
      <c r="C292" s="54"/>
      <c r="D292" s="55" t="s">
        <v>30</v>
      </c>
      <c r="E292" s="56"/>
      <c r="F292" s="20">
        <f>SUM(F283:F291)</f>
        <v>783.8</v>
      </c>
      <c r="G292" s="20">
        <f t="shared" ref="G292:J292" si="58">SUM(G283:G291)</f>
        <v>24.169999999999998</v>
      </c>
      <c r="H292" s="20">
        <f t="shared" si="58"/>
        <v>24.860000000000003</v>
      </c>
      <c r="I292" s="20">
        <f t="shared" si="58"/>
        <v>109.5</v>
      </c>
      <c r="J292" s="20">
        <f t="shared" si="58"/>
        <v>775.4</v>
      </c>
      <c r="K292" s="57"/>
      <c r="L292" s="20">
        <f t="shared" ref="L292" si="59">SUM(L283:L291)</f>
        <v>131.80000000000001</v>
      </c>
    </row>
    <row r="293" spans="1:12" ht="15.75" thickBot="1" x14ac:dyDescent="0.25">
      <c r="A293" s="62">
        <f>A279</f>
        <v>4</v>
      </c>
      <c r="B293" s="63">
        <f>B279</f>
        <v>3</v>
      </c>
      <c r="C293" s="91" t="s">
        <v>4</v>
      </c>
      <c r="D293" s="92"/>
      <c r="E293" s="64"/>
      <c r="F293" s="21">
        <f>F282+F292</f>
        <v>1050.8</v>
      </c>
      <c r="G293" s="21">
        <f t="shared" ref="G293:J293" si="60">G282+G292</f>
        <v>28.019999999999996</v>
      </c>
      <c r="H293" s="21">
        <f t="shared" si="60"/>
        <v>32.260000000000005</v>
      </c>
      <c r="I293" s="21">
        <f t="shared" si="60"/>
        <v>152.75</v>
      </c>
      <c r="J293" s="21">
        <f t="shared" si="60"/>
        <v>1029.4000000000001</v>
      </c>
      <c r="K293" s="21"/>
      <c r="L293" s="21">
        <f t="shared" ref="L293" si="61">L282+L292</f>
        <v>150.4</v>
      </c>
    </row>
    <row r="294" spans="1:12" ht="15" x14ac:dyDescent="0.25">
      <c r="A294" s="36">
        <v>4</v>
      </c>
      <c r="B294" s="37">
        <v>4</v>
      </c>
      <c r="C294" s="38" t="s">
        <v>88</v>
      </c>
      <c r="D294" s="39"/>
      <c r="E294" s="3"/>
      <c r="F294" s="15"/>
      <c r="G294" s="78"/>
      <c r="H294" s="78"/>
      <c r="I294" s="78"/>
      <c r="J294" s="15"/>
      <c r="K294" s="6"/>
      <c r="L294" s="13"/>
    </row>
    <row r="295" spans="1:12" ht="15" x14ac:dyDescent="0.25">
      <c r="A295" s="42"/>
      <c r="B295" s="43"/>
      <c r="C295" s="44"/>
      <c r="D295" s="45" t="s">
        <v>27</v>
      </c>
      <c r="E295" s="3" t="s">
        <v>102</v>
      </c>
      <c r="F295" s="15">
        <v>200</v>
      </c>
      <c r="G295" s="40">
        <v>0</v>
      </c>
      <c r="H295" s="41">
        <v>0</v>
      </c>
      <c r="I295" s="40">
        <v>24</v>
      </c>
      <c r="J295" s="15">
        <v>96</v>
      </c>
      <c r="K295" s="6">
        <v>226</v>
      </c>
      <c r="L295" s="14">
        <v>35</v>
      </c>
    </row>
    <row r="296" spans="1:12" ht="15" x14ac:dyDescent="0.25">
      <c r="A296" s="42"/>
      <c r="B296" s="43"/>
      <c r="C296" s="44"/>
      <c r="D296" s="49" t="s">
        <v>37</v>
      </c>
      <c r="E296" s="4" t="s">
        <v>58</v>
      </c>
      <c r="F296" s="6">
        <v>50</v>
      </c>
      <c r="G296" s="41">
        <v>3.75</v>
      </c>
      <c r="H296" s="40">
        <v>6.6</v>
      </c>
      <c r="I296" s="41">
        <v>30.45</v>
      </c>
      <c r="J296" s="6">
        <v>197</v>
      </c>
      <c r="K296" s="6" t="s">
        <v>59</v>
      </c>
      <c r="L296" s="14">
        <v>10.4</v>
      </c>
    </row>
    <row r="297" spans="1:12" ht="15" x14ac:dyDescent="0.25">
      <c r="A297" s="52"/>
      <c r="B297" s="53"/>
      <c r="C297" s="54"/>
      <c r="D297" s="55" t="s">
        <v>30</v>
      </c>
      <c r="E297" s="56"/>
      <c r="F297" s="20">
        <f>SUM(F294:F296)</f>
        <v>250</v>
      </c>
      <c r="G297" s="20">
        <f>SUM(G294:G296)</f>
        <v>3.75</v>
      </c>
      <c r="H297" s="20">
        <f>SUM(H294:H296)</f>
        <v>6.6</v>
      </c>
      <c r="I297" s="20">
        <f>SUM(I294:I296)</f>
        <v>54.45</v>
      </c>
      <c r="J297" s="20">
        <f>SUM(J294:J296)</f>
        <v>293</v>
      </c>
      <c r="K297" s="57"/>
      <c r="L297" s="20">
        <f>SUM(L294:L296)</f>
        <v>45.4</v>
      </c>
    </row>
    <row r="298" spans="1:12" ht="15" x14ac:dyDescent="0.25">
      <c r="A298" s="58">
        <f>A294</f>
        <v>4</v>
      </c>
      <c r="B298" s="59">
        <f>B294</f>
        <v>4</v>
      </c>
      <c r="C298" s="60" t="s">
        <v>22</v>
      </c>
      <c r="D298" s="45" t="s">
        <v>23</v>
      </c>
      <c r="E298" s="50"/>
      <c r="F298" s="14"/>
      <c r="G298" s="14"/>
      <c r="H298" s="14"/>
      <c r="I298" s="14"/>
      <c r="J298" s="14"/>
      <c r="K298" s="51"/>
      <c r="L298" s="14"/>
    </row>
    <row r="299" spans="1:12" ht="15" x14ac:dyDescent="0.25">
      <c r="A299" s="42"/>
      <c r="B299" s="43"/>
      <c r="C299" s="44"/>
      <c r="D299" s="45" t="s">
        <v>24</v>
      </c>
      <c r="E299" s="1" t="s">
        <v>97</v>
      </c>
      <c r="F299" s="15">
        <v>275</v>
      </c>
      <c r="G299" s="73">
        <v>6.8</v>
      </c>
      <c r="H299" s="73">
        <v>8.1</v>
      </c>
      <c r="I299" s="73">
        <v>14</v>
      </c>
      <c r="J299" s="74">
        <v>147</v>
      </c>
      <c r="K299" s="6">
        <v>70</v>
      </c>
      <c r="L299" s="14">
        <v>54.7</v>
      </c>
    </row>
    <row r="300" spans="1:12" ht="15" x14ac:dyDescent="0.25">
      <c r="A300" s="42"/>
      <c r="B300" s="43"/>
      <c r="C300" s="44"/>
      <c r="D300" s="45" t="s">
        <v>25</v>
      </c>
      <c r="E300" s="3" t="s">
        <v>49</v>
      </c>
      <c r="F300" s="15">
        <v>65</v>
      </c>
      <c r="G300" s="73">
        <v>16.5</v>
      </c>
      <c r="H300" s="73">
        <v>11.2</v>
      </c>
      <c r="I300" s="73">
        <v>10.6</v>
      </c>
      <c r="J300" s="15">
        <v>236</v>
      </c>
      <c r="K300" s="6" t="s">
        <v>122</v>
      </c>
      <c r="L300" s="14">
        <v>52.5</v>
      </c>
    </row>
    <row r="301" spans="1:12" ht="15" x14ac:dyDescent="0.25">
      <c r="A301" s="42"/>
      <c r="B301" s="43"/>
      <c r="C301" s="44"/>
      <c r="D301" s="45" t="s">
        <v>26</v>
      </c>
      <c r="E301" s="3" t="s">
        <v>50</v>
      </c>
      <c r="F301" s="15">
        <v>150</v>
      </c>
      <c r="G301" s="78">
        <v>3.78</v>
      </c>
      <c r="H301" s="78">
        <v>8.1</v>
      </c>
      <c r="I301" s="73">
        <v>26.28</v>
      </c>
      <c r="J301" s="73">
        <v>197</v>
      </c>
      <c r="K301" s="6" t="s">
        <v>106</v>
      </c>
      <c r="L301" s="14">
        <v>26.4</v>
      </c>
    </row>
    <row r="302" spans="1:12" ht="15" x14ac:dyDescent="0.25">
      <c r="A302" s="42"/>
      <c r="B302" s="43"/>
      <c r="C302" s="44"/>
      <c r="D302" s="45" t="s">
        <v>27</v>
      </c>
      <c r="E302" s="1" t="s">
        <v>51</v>
      </c>
      <c r="F302" s="15">
        <v>200</v>
      </c>
      <c r="G302" s="73">
        <v>0.6</v>
      </c>
      <c r="H302" s="73">
        <v>0</v>
      </c>
      <c r="I302" s="73">
        <v>31.4</v>
      </c>
      <c r="J302" s="74">
        <v>124</v>
      </c>
      <c r="K302" s="6">
        <v>198</v>
      </c>
      <c r="L302" s="14">
        <v>10.199999999999999</v>
      </c>
    </row>
    <row r="303" spans="1:12" ht="15" x14ac:dyDescent="0.25">
      <c r="A303" s="42"/>
      <c r="B303" s="43"/>
      <c r="C303" s="44"/>
      <c r="D303" s="45" t="s">
        <v>28</v>
      </c>
      <c r="E303" s="3" t="s">
        <v>41</v>
      </c>
      <c r="F303" s="15">
        <v>31.3</v>
      </c>
      <c r="G303" s="40">
        <v>2.4</v>
      </c>
      <c r="H303" s="40">
        <v>0.3</v>
      </c>
      <c r="I303" s="40">
        <v>15.4</v>
      </c>
      <c r="J303" s="15">
        <v>76</v>
      </c>
      <c r="K303" s="6">
        <v>248</v>
      </c>
      <c r="L303" s="14">
        <v>3</v>
      </c>
    </row>
    <row r="304" spans="1:12" ht="15" x14ac:dyDescent="0.25">
      <c r="A304" s="42"/>
      <c r="B304" s="43"/>
      <c r="C304" s="44"/>
      <c r="D304" s="45" t="s">
        <v>29</v>
      </c>
      <c r="E304" s="1" t="s">
        <v>80</v>
      </c>
      <c r="F304" s="15">
        <v>32.5</v>
      </c>
      <c r="G304" s="73">
        <v>2.2000000000000002</v>
      </c>
      <c r="H304" s="73">
        <v>0.39</v>
      </c>
      <c r="I304" s="73">
        <v>11.4</v>
      </c>
      <c r="J304" s="74">
        <v>67</v>
      </c>
      <c r="K304" s="6">
        <v>249</v>
      </c>
      <c r="L304" s="14">
        <v>3.4</v>
      </c>
    </row>
    <row r="305" spans="1:12" ht="15" x14ac:dyDescent="0.25">
      <c r="A305" s="42"/>
      <c r="B305" s="43"/>
      <c r="C305" s="44"/>
      <c r="D305" s="49"/>
      <c r="E305" s="50"/>
      <c r="F305" s="14"/>
      <c r="G305" s="14"/>
      <c r="H305" s="14"/>
      <c r="I305" s="14"/>
      <c r="J305" s="14"/>
      <c r="K305" s="51"/>
      <c r="L305" s="14"/>
    </row>
    <row r="306" spans="1:12" ht="15" x14ac:dyDescent="0.25">
      <c r="A306" s="42"/>
      <c r="B306" s="43"/>
      <c r="C306" s="44"/>
      <c r="D306" s="49"/>
      <c r="E306" s="50"/>
      <c r="F306" s="14"/>
      <c r="G306" s="14"/>
      <c r="H306" s="14"/>
      <c r="I306" s="14"/>
      <c r="J306" s="14"/>
      <c r="K306" s="51"/>
      <c r="L306" s="14"/>
    </row>
    <row r="307" spans="1:12" ht="15" x14ac:dyDescent="0.25">
      <c r="A307" s="52"/>
      <c r="B307" s="53"/>
      <c r="C307" s="54"/>
      <c r="D307" s="55" t="s">
        <v>30</v>
      </c>
      <c r="E307" s="56"/>
      <c r="F307" s="20">
        <f>SUM(F298:F306)</f>
        <v>753.8</v>
      </c>
      <c r="G307" s="20">
        <f t="shared" ref="G307:J307" si="62">SUM(G298:G306)</f>
        <v>32.28</v>
      </c>
      <c r="H307" s="20">
        <f t="shared" si="62"/>
        <v>28.09</v>
      </c>
      <c r="I307" s="20">
        <f t="shared" si="62"/>
        <v>109.08000000000001</v>
      </c>
      <c r="J307" s="20">
        <f t="shared" si="62"/>
        <v>847</v>
      </c>
      <c r="K307" s="57"/>
      <c r="L307" s="20">
        <f t="shared" ref="L307" si="63">SUM(L298:L306)</f>
        <v>150.19999999999999</v>
      </c>
    </row>
    <row r="308" spans="1:12" ht="15.75" thickBot="1" x14ac:dyDescent="0.25">
      <c r="A308" s="62">
        <f>A294</f>
        <v>4</v>
      </c>
      <c r="B308" s="63">
        <f>B294</f>
        <v>4</v>
      </c>
      <c r="C308" s="91" t="s">
        <v>4</v>
      </c>
      <c r="D308" s="92"/>
      <c r="E308" s="64"/>
      <c r="F308" s="21">
        <f>F297+F307</f>
        <v>1003.8</v>
      </c>
      <c r="G308" s="21">
        <f t="shared" ref="G308:J308" si="64">G297+G307</f>
        <v>36.03</v>
      </c>
      <c r="H308" s="21">
        <f t="shared" si="64"/>
        <v>34.69</v>
      </c>
      <c r="I308" s="21">
        <f t="shared" si="64"/>
        <v>163.53000000000003</v>
      </c>
      <c r="J308" s="21">
        <f t="shared" si="64"/>
        <v>1140</v>
      </c>
      <c r="K308" s="21"/>
      <c r="L308" s="21">
        <f t="shared" ref="L308" si="65">L297+L307</f>
        <v>195.6</v>
      </c>
    </row>
    <row r="309" spans="1:12" ht="15" x14ac:dyDescent="0.25">
      <c r="A309" s="36">
        <v>4</v>
      </c>
      <c r="B309" s="37">
        <v>5</v>
      </c>
      <c r="C309" s="38" t="s">
        <v>18</v>
      </c>
      <c r="D309" s="39"/>
      <c r="E309" s="9"/>
      <c r="F309" s="6"/>
      <c r="G309" s="76"/>
      <c r="H309" s="76"/>
      <c r="I309" s="76"/>
      <c r="J309" s="6"/>
      <c r="K309" s="6"/>
      <c r="L309" s="13"/>
    </row>
    <row r="310" spans="1:12" ht="15" x14ac:dyDescent="0.25">
      <c r="A310" s="42"/>
      <c r="B310" s="43"/>
      <c r="C310" s="44"/>
      <c r="D310" s="45" t="s">
        <v>19</v>
      </c>
      <c r="E310" s="3" t="s">
        <v>76</v>
      </c>
      <c r="F310" s="15">
        <v>217</v>
      </c>
      <c r="G310" s="40">
        <v>0.28999999999999998</v>
      </c>
      <c r="H310" s="86">
        <v>1.4E-2</v>
      </c>
      <c r="I310" s="40">
        <v>15.12</v>
      </c>
      <c r="J310" s="15">
        <v>60.98</v>
      </c>
      <c r="K310" s="6" t="s">
        <v>77</v>
      </c>
      <c r="L310" s="14"/>
    </row>
    <row r="311" spans="1:12" ht="15" x14ac:dyDescent="0.25">
      <c r="A311" s="42"/>
      <c r="B311" s="43"/>
      <c r="C311" s="44"/>
      <c r="D311" s="49" t="s">
        <v>37</v>
      </c>
      <c r="E311" s="3" t="s">
        <v>89</v>
      </c>
      <c r="F311" s="14">
        <v>50</v>
      </c>
      <c r="G311" s="41">
        <v>2.4</v>
      </c>
      <c r="H311" s="41">
        <v>1.4</v>
      </c>
      <c r="I311" s="40">
        <v>38.9</v>
      </c>
      <c r="J311" s="15">
        <v>167.9</v>
      </c>
      <c r="K311" s="6">
        <v>250</v>
      </c>
      <c r="L311" s="14">
        <v>12.5</v>
      </c>
    </row>
    <row r="312" spans="1:12" ht="15" x14ac:dyDescent="0.25">
      <c r="A312" s="52"/>
      <c r="B312" s="53"/>
      <c r="C312" s="54"/>
      <c r="D312" s="55" t="s">
        <v>30</v>
      </c>
      <c r="E312" s="56"/>
      <c r="F312" s="20">
        <f>SUM(F309:F311)</f>
        <v>267</v>
      </c>
      <c r="G312" s="20">
        <f>SUM(G309:G311)</f>
        <v>2.69</v>
      </c>
      <c r="H312" s="20">
        <f>SUM(H309:H311)</f>
        <v>1.4139999999999999</v>
      </c>
      <c r="I312" s="20">
        <f>SUM(I309:I311)</f>
        <v>54.019999999999996</v>
      </c>
      <c r="J312" s="20">
        <f>SUM(J309:J311)</f>
        <v>228.88</v>
      </c>
      <c r="K312" s="57"/>
      <c r="L312" s="20">
        <f>SUM(L309:L311)</f>
        <v>12.5</v>
      </c>
    </row>
    <row r="313" spans="1:12" ht="15" x14ac:dyDescent="0.25">
      <c r="A313" s="58">
        <f>A309</f>
        <v>4</v>
      </c>
      <c r="B313" s="59">
        <f>B309</f>
        <v>5</v>
      </c>
      <c r="C313" s="60" t="s">
        <v>22</v>
      </c>
      <c r="D313" s="45" t="s">
        <v>23</v>
      </c>
      <c r="E313" s="50"/>
      <c r="F313" s="14"/>
      <c r="G313" s="14"/>
      <c r="H313" s="14"/>
      <c r="I313" s="14"/>
      <c r="J313" s="14"/>
      <c r="K313" s="51"/>
      <c r="L313" s="14"/>
    </row>
    <row r="314" spans="1:12" ht="15" x14ac:dyDescent="0.25">
      <c r="A314" s="42"/>
      <c r="B314" s="43"/>
      <c r="C314" s="44"/>
      <c r="D314" s="45" t="s">
        <v>24</v>
      </c>
      <c r="E314" s="81" t="s">
        <v>104</v>
      </c>
      <c r="F314" s="6">
        <v>285</v>
      </c>
      <c r="G314" s="14"/>
      <c r="H314" s="14"/>
      <c r="I314" s="14"/>
      <c r="J314" s="14"/>
      <c r="K314" s="51"/>
      <c r="L314" s="14">
        <v>68.599999999999994</v>
      </c>
    </row>
    <row r="315" spans="1:12" ht="15" x14ac:dyDescent="0.25">
      <c r="A315" s="42"/>
      <c r="B315" s="43"/>
      <c r="C315" s="44"/>
      <c r="D315" s="45" t="s">
        <v>25</v>
      </c>
      <c r="E315" s="9" t="s">
        <v>60</v>
      </c>
      <c r="F315" s="6">
        <v>55</v>
      </c>
      <c r="G315" s="14"/>
      <c r="H315" s="14"/>
      <c r="I315" s="14"/>
      <c r="J315" s="14"/>
      <c r="K315" s="51"/>
      <c r="L315" s="14">
        <v>67.900000000000006</v>
      </c>
    </row>
    <row r="316" spans="1:12" ht="15" x14ac:dyDescent="0.25">
      <c r="A316" s="42"/>
      <c r="B316" s="43"/>
      <c r="C316" s="44"/>
      <c r="D316" s="45" t="s">
        <v>26</v>
      </c>
      <c r="E316" s="3" t="s">
        <v>54</v>
      </c>
      <c r="F316" s="15">
        <v>150</v>
      </c>
      <c r="G316" s="14"/>
      <c r="H316" s="14"/>
      <c r="I316" s="14"/>
      <c r="J316" s="14"/>
      <c r="K316" s="51"/>
      <c r="L316" s="14">
        <v>20.2</v>
      </c>
    </row>
    <row r="317" spans="1:12" ht="15" x14ac:dyDescent="0.25">
      <c r="A317" s="42"/>
      <c r="B317" s="43"/>
      <c r="C317" s="44"/>
      <c r="D317" s="45" t="s">
        <v>27</v>
      </c>
      <c r="E317" s="1" t="s">
        <v>51</v>
      </c>
      <c r="F317" s="15">
        <v>200</v>
      </c>
      <c r="G317" s="14"/>
      <c r="H317" s="14"/>
      <c r="I317" s="14"/>
      <c r="J317" s="14"/>
      <c r="K317" s="51"/>
      <c r="L317" s="14">
        <v>10.199999999999999</v>
      </c>
    </row>
    <row r="318" spans="1:12" ht="15" x14ac:dyDescent="0.25">
      <c r="A318" s="42"/>
      <c r="B318" s="43"/>
      <c r="C318" s="44"/>
      <c r="D318" s="45" t="s">
        <v>28</v>
      </c>
      <c r="E318" s="3" t="s">
        <v>41</v>
      </c>
      <c r="F318" s="15">
        <v>31.3</v>
      </c>
      <c r="G318" s="14"/>
      <c r="H318" s="14"/>
      <c r="I318" s="14"/>
      <c r="J318" s="14"/>
      <c r="K318" s="51"/>
      <c r="L318" s="14">
        <v>3</v>
      </c>
    </row>
    <row r="319" spans="1:12" ht="15" x14ac:dyDescent="0.25">
      <c r="A319" s="42"/>
      <c r="B319" s="43"/>
      <c r="C319" s="44"/>
      <c r="D319" s="45" t="s">
        <v>29</v>
      </c>
      <c r="E319" s="1" t="s">
        <v>80</v>
      </c>
      <c r="F319" s="15">
        <v>32.5</v>
      </c>
      <c r="G319" s="14"/>
      <c r="H319" s="14"/>
      <c r="I319" s="14"/>
      <c r="J319" s="14"/>
      <c r="K319" s="51"/>
      <c r="L319" s="14">
        <v>3.4</v>
      </c>
    </row>
    <row r="320" spans="1:12" ht="15" x14ac:dyDescent="0.25">
      <c r="A320" s="42"/>
      <c r="B320" s="43"/>
      <c r="C320" s="44"/>
      <c r="D320" s="49"/>
      <c r="E320" s="50"/>
      <c r="F320" s="14"/>
      <c r="G320" s="14"/>
      <c r="H320" s="14"/>
      <c r="I320" s="14"/>
      <c r="J320" s="14"/>
      <c r="K320" s="51"/>
      <c r="L320" s="14"/>
    </row>
    <row r="321" spans="1:12" ht="15" x14ac:dyDescent="0.25">
      <c r="A321" s="42"/>
      <c r="B321" s="43"/>
      <c r="C321" s="44"/>
      <c r="D321" s="49"/>
      <c r="E321" s="50"/>
      <c r="F321" s="14"/>
      <c r="G321" s="14"/>
      <c r="H321" s="14"/>
      <c r="I321" s="14"/>
      <c r="J321" s="14"/>
      <c r="K321" s="51"/>
      <c r="L321" s="14"/>
    </row>
    <row r="322" spans="1:12" ht="15" x14ac:dyDescent="0.25">
      <c r="A322" s="52"/>
      <c r="B322" s="53"/>
      <c r="C322" s="54"/>
      <c r="D322" s="55" t="s">
        <v>30</v>
      </c>
      <c r="E322" s="56"/>
      <c r="F322" s="20">
        <f>SUM(F313:F321)</f>
        <v>753.8</v>
      </c>
      <c r="G322" s="20">
        <f t="shared" ref="G322:J322" si="66">SUM(G313:G321)</f>
        <v>0</v>
      </c>
      <c r="H322" s="20">
        <f t="shared" si="66"/>
        <v>0</v>
      </c>
      <c r="I322" s="20">
        <f t="shared" si="66"/>
        <v>0</v>
      </c>
      <c r="J322" s="20">
        <f t="shared" si="66"/>
        <v>0</v>
      </c>
      <c r="K322" s="57"/>
      <c r="L322" s="20">
        <f t="shared" ref="L322" si="67">SUM(L313:L321)</f>
        <v>173.29999999999998</v>
      </c>
    </row>
    <row r="323" spans="1:12" ht="15.75" thickBot="1" x14ac:dyDescent="0.25">
      <c r="A323" s="62">
        <f>A309</f>
        <v>4</v>
      </c>
      <c r="B323" s="63">
        <f>B309</f>
        <v>5</v>
      </c>
      <c r="C323" s="91" t="s">
        <v>4</v>
      </c>
      <c r="D323" s="92"/>
      <c r="E323" s="64"/>
      <c r="F323" s="21">
        <f>F312+F322</f>
        <v>1020.8</v>
      </c>
      <c r="G323" s="21">
        <f>G312+G322</f>
        <v>2.69</v>
      </c>
      <c r="H323" s="21">
        <f>H312+H322</f>
        <v>1.4139999999999999</v>
      </c>
      <c r="I323" s="21">
        <f>I312+I322</f>
        <v>54.019999999999996</v>
      </c>
      <c r="J323" s="21">
        <f>J312+J322</f>
        <v>228.88</v>
      </c>
      <c r="K323" s="21"/>
      <c r="L323" s="21">
        <f>L312+L322</f>
        <v>185.79999999999998</v>
      </c>
    </row>
    <row r="324" spans="1:12" ht="13.5" thickBot="1" x14ac:dyDescent="0.25">
      <c r="A324" s="87"/>
      <c r="B324" s="88"/>
      <c r="C324" s="96" t="s">
        <v>78</v>
      </c>
      <c r="D324" s="96"/>
      <c r="E324" s="96"/>
      <c r="F324" s="89">
        <f>(F178+F193+F212+F228+F247+F263+F278+F293+F308+F323)/(IF(F178=0,0,1)+IF(F193=0,0,1)+IF(F212=0,0,1)+IF(F228=0,0,1)+IF(F247=0,0,1)+IF(F263=0,0,1)+IF(F278=0,0,1)+IF(F293=0,0,1)+IF(F308=0,0,1)+IF(F323=0,0,1))</f>
        <v>1044.5999999999999</v>
      </c>
      <c r="G324" s="22">
        <f>(G178+G193+G212+G228+G247+G263+G278+G293+G308+G323)/(IF(G178=0,0,1)+IF(G193=0,0,1)+IF(G212=0,0,1)+IF(G228=0,0,1)+IF(G247=0,0,1)+IF(G263=0,0,1)+IF(G278=0,0,1)+IF(G293=0,0,1)+IF(G308=0,0,1)+IF(G323=0,0,1))</f>
        <v>33.051999999999992</v>
      </c>
      <c r="H324" s="22">
        <f>(H178+H193+H212+H228+H247+H263+H278+H293+H308+H323)/(IF(H178=0,0,1)+IF(H193=0,0,1)+IF(H212=0,0,1)+IF(H228=0,0,1)+IF(H247=0,0,1)+IF(H263=0,0,1)+IF(H278=0,0,1)+IF(H293=0,0,1)+IF(H308=0,0,1)+IF(H323=0,0,1))</f>
        <v>30.121400000000001</v>
      </c>
      <c r="I324" s="89">
        <f>(I178+I193+I212+I228+I247+I263+I278+I293+I308+I323)/(IF(I178=0,0,1)+IF(I193=0,0,1)+IF(I212=0,0,1)+IF(I228=0,0,1)+IF(I247=0,0,1)+IF(I263=0,0,1)+IF(I278=0,0,1)+IF(I293=0,0,1)+IF(I308=0,0,1)+IF(I323=0,0,1))</f>
        <v>146.35999999999999</v>
      </c>
      <c r="J324" s="90">
        <f>(J178+J193+J212+J228+J247+J263+J278+J293+J308+J323)/(IF(J178=0,0,1)+IF(J193=0,0,1)+IF(J212=0,0,1)+IF(J228=0,0,1)+IF(J247=0,0,1)+IF(J263=0,0,1)+IF(J278=0,0,1)+IF(J293=0,0,1)+IF(J308=0,0,1)+IF(J323=0,0,1))</f>
        <v>1023.448</v>
      </c>
      <c r="K324" s="89"/>
      <c r="L324" s="22">
        <f>(L178+L193+L212+L228+L247+L263+L278+L293+L308+L323)/(IF(L178=0,0,1)+IF(L193=0,0,1)+IF(L212=0,0,1)+IF(L228=0,0,1)+IF(L247=0,0,1)+IF(L263=0,0,1)+IF(L278=0,0,1)+IF(L293=0,0,1)+IF(L308=0,0,1)+IF(L323=0,0,1))</f>
        <v>192.98</v>
      </c>
    </row>
  </sheetData>
  <mergeCells count="24">
    <mergeCell ref="C324:E324"/>
    <mergeCell ref="C163:D163"/>
    <mergeCell ref="C178:D178"/>
    <mergeCell ref="C193:D193"/>
    <mergeCell ref="C212:D212"/>
    <mergeCell ref="C228:D228"/>
    <mergeCell ref="C247:D247"/>
    <mergeCell ref="C263:D263"/>
    <mergeCell ref="C278:D278"/>
    <mergeCell ref="C293:D293"/>
    <mergeCell ref="C308:D308"/>
    <mergeCell ref="C323:D323"/>
    <mergeCell ref="C145:D145"/>
    <mergeCell ref="C1:E1"/>
    <mergeCell ref="H1:K1"/>
    <mergeCell ref="H2:K2"/>
    <mergeCell ref="C21:D21"/>
    <mergeCell ref="C36:D36"/>
    <mergeCell ref="C51:D51"/>
    <mergeCell ref="C67:D67"/>
    <mergeCell ref="C85:D85"/>
    <mergeCell ref="C100:D100"/>
    <mergeCell ref="C115:D115"/>
    <mergeCell ref="C130:D1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 МОУ СКоШ</cp:lastModifiedBy>
  <cp:lastPrinted>2024-12-28T03:12:45Z</cp:lastPrinted>
  <dcterms:created xsi:type="dcterms:W3CDTF">2022-05-16T14:23:56Z</dcterms:created>
  <dcterms:modified xsi:type="dcterms:W3CDTF">2025-04-04T06:09:05Z</dcterms:modified>
</cp:coreProperties>
</file>